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0" windowWidth="14850" windowHeight="9000"/>
  </bookViews>
  <sheets>
    <sheet name="Notes " sheetId="12" r:id="rId1"/>
  </sheets>
  <definedNames>
    <definedName name="_xlnm.Print_Area" localSheetId="0">#REF!</definedName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J317" i="12"/>
  <c r="G317"/>
  <c r="J316"/>
  <c r="G316"/>
  <c r="J313"/>
  <c r="H313"/>
  <c r="H317"/>
  <c r="G313"/>
  <c r="F313"/>
  <c r="F317"/>
  <c r="G308"/>
  <c r="H308"/>
  <c r="J308"/>
  <c r="G262"/>
  <c r="G125"/>
  <c r="G124"/>
  <c r="F316"/>
  <c r="H316"/>
  <c r="G196"/>
  <c r="F196"/>
  <c r="G191"/>
  <c r="F191"/>
  <c r="F198"/>
  <c r="G198"/>
  <c r="G185"/>
  <c r="G265"/>
  <c r="J111"/>
  <c r="J107"/>
  <c r="J109"/>
  <c r="J99"/>
  <c r="J98"/>
</calcChain>
</file>

<file path=xl/sharedStrings.xml><?xml version="1.0" encoding="utf-8"?>
<sst xmlns="http://schemas.openxmlformats.org/spreadsheetml/2006/main" count="280" uniqueCount="246">
  <si>
    <t xml:space="preserve"> </t>
  </si>
  <si>
    <t>Taxation</t>
  </si>
  <si>
    <t>A.</t>
  </si>
  <si>
    <t>Notes Required Under FRS 134</t>
  </si>
  <si>
    <t>A1.</t>
  </si>
  <si>
    <t>Basis of Preparation</t>
  </si>
  <si>
    <t xml:space="preserve">conjunction with the Group's annual audited financial statements for the financial year ended </t>
  </si>
  <si>
    <t xml:space="preserve">explanation of events and transactions that are significant to an understanding of the changes in </t>
  </si>
  <si>
    <t>financial position and performance of the Group since the last financial year ended 31 December</t>
  </si>
  <si>
    <t>A2.</t>
  </si>
  <si>
    <t>Qualification in Auditor's Report</t>
  </si>
  <si>
    <t>A3.</t>
  </si>
  <si>
    <t>Seasonality or Cyclicality of Operations</t>
  </si>
  <si>
    <t>A4.</t>
  </si>
  <si>
    <t>Unusual Items</t>
  </si>
  <si>
    <t>There are no unusual items affecting assets, liabilities, equity,  net income or cash flow that are</t>
  </si>
  <si>
    <t>A5.</t>
  </si>
  <si>
    <t xml:space="preserve">There were no material changes in estimates of amounts reported in prior financial years that have </t>
  </si>
  <si>
    <t>A6.</t>
  </si>
  <si>
    <t>Issuances, Cancellations, Repurchases, Resale and Repayments of Debt and</t>
  </si>
  <si>
    <t>Equity Securities</t>
  </si>
  <si>
    <t>On 30 June 2009, the Company had obtained approval from its shareholders to</t>
  </si>
  <si>
    <t>buy-back its own shares.</t>
  </si>
  <si>
    <t>A7.</t>
  </si>
  <si>
    <t>Dividend Paid</t>
  </si>
  <si>
    <t>No dividend was paid for the current quarter under review.</t>
  </si>
  <si>
    <t>A8.</t>
  </si>
  <si>
    <t>Segmental Reporting</t>
  </si>
  <si>
    <t>A9.</t>
  </si>
  <si>
    <t>Valuations of Property, Plant &amp; Equipment</t>
  </si>
  <si>
    <t>The property, plant and equipment have not been revalued since the previous annual audited</t>
  </si>
  <si>
    <t>financial statements.</t>
  </si>
  <si>
    <t>A10.</t>
  </si>
  <si>
    <t>Material Events Subsequent to End of Interim Period</t>
  </si>
  <si>
    <t xml:space="preserve">There are no material events subsequent to the end of the quarter under  review  that  have  not </t>
  </si>
  <si>
    <t>A11.</t>
  </si>
  <si>
    <t>Changes in the Composition of the Group</t>
  </si>
  <si>
    <t>A12.</t>
  </si>
  <si>
    <t>B.</t>
  </si>
  <si>
    <t>Notes Required Under Bursa Malaysia Securities Berhad's Listing Requirements</t>
  </si>
  <si>
    <t>B1.</t>
  </si>
  <si>
    <t>B2.</t>
  </si>
  <si>
    <t>Material Changes for the Current and Preceding Quarter</t>
  </si>
  <si>
    <t>B3.</t>
  </si>
  <si>
    <t>Prospects</t>
  </si>
  <si>
    <t>to be satisfactory.</t>
  </si>
  <si>
    <t>B4.</t>
  </si>
  <si>
    <t>Provision of Profit Forecast or Profit Guarantee in Public Document</t>
  </si>
  <si>
    <t>B5.</t>
  </si>
  <si>
    <t>Quarter ended</t>
  </si>
  <si>
    <t xml:space="preserve">          RM '000</t>
  </si>
  <si>
    <t>Tax expense</t>
  </si>
  <si>
    <t>B6.</t>
  </si>
  <si>
    <t>Profit/Loss on Sale of Unquoted Investments and / or Properties</t>
  </si>
  <si>
    <t>B7.</t>
  </si>
  <si>
    <t>Purchase / Disposal of Quoted Securities</t>
  </si>
  <si>
    <t>B8.</t>
  </si>
  <si>
    <t>Status of Corporate Proposals</t>
  </si>
  <si>
    <t>a)</t>
  </si>
  <si>
    <t>On 5 April 2005, Seacera Properties Sdn Bhd(formerly known as Seacera Marketing Sdn Bhd),a wholly owned</t>
  </si>
  <si>
    <t xml:space="preserve">subsidiary of the Company  entered  into a  conditional  Joint Venture Development Agreement  ("JVDA")  with </t>
  </si>
  <si>
    <t xml:space="preserve">Duta Skyline Sdn Bhd ("DSSB") to develop pieces of  freehold land  owned by  DSSB. The  JVDA  is  pending </t>
  </si>
  <si>
    <t>b)</t>
  </si>
  <si>
    <t>c)</t>
  </si>
  <si>
    <t xml:space="preserve">On 15 May 2009, the Board of Directors announced that Seacera Properties Sdn Bhd, a wholly owned subsidiary </t>
  </si>
  <si>
    <t>of STB had on 15 May 2009, entered into conditional sales and purchase agreement with Duta Skyline Sdn Bhd</t>
  </si>
  <si>
    <t>B9.</t>
  </si>
  <si>
    <t>Group Borrowings</t>
  </si>
  <si>
    <t>Group borrowings consist of the following:</t>
  </si>
  <si>
    <t xml:space="preserve">          As at </t>
  </si>
  <si>
    <t>Denominated in Ringgit Malaysia</t>
  </si>
  <si>
    <t xml:space="preserve">         RM '000</t>
  </si>
  <si>
    <t>Secured</t>
  </si>
  <si>
    <t>Long term borrowings</t>
  </si>
  <si>
    <t>Short term borrowings</t>
  </si>
  <si>
    <t>Bankers acceptance</t>
  </si>
  <si>
    <t>B10.</t>
  </si>
  <si>
    <t>Off Balance Sheet Financial Instruments</t>
  </si>
  <si>
    <t>There were no off balance sheet financial instruments entered into by the Group as at the date</t>
  </si>
  <si>
    <t>of this report.</t>
  </si>
  <si>
    <t>B11.</t>
  </si>
  <si>
    <t>Changes in the Material Litigation</t>
  </si>
  <si>
    <t>B12.</t>
  </si>
  <si>
    <t>Dividend</t>
  </si>
  <si>
    <t>B13</t>
  </si>
  <si>
    <t>Earnings per Ordinary Share (EPS)</t>
  </si>
  <si>
    <t xml:space="preserve">The earnings per ordinary share of the  Group as at the end  of  this  period  are  calculated  as </t>
  </si>
  <si>
    <t>as follows :</t>
  </si>
  <si>
    <t>Net profit for the period (RM'000)</t>
  </si>
  <si>
    <t xml:space="preserve">No. of ordinary shares ( '000) </t>
  </si>
  <si>
    <t xml:space="preserve">EPS (sen) </t>
  </si>
  <si>
    <t>-Basic</t>
  </si>
  <si>
    <t>-Diluted</t>
  </si>
  <si>
    <t>B14</t>
  </si>
  <si>
    <t>Authorisation for issue</t>
  </si>
  <si>
    <t>The interim financial statements were authorised for issue by the Board of Directors in accordance with a resolution</t>
  </si>
  <si>
    <t>unusual because of their nature, sizes, or incidence that had affected the current quarter and year</t>
  </si>
  <si>
    <t>Year ended</t>
  </si>
  <si>
    <t>Material Changes in Estimates</t>
  </si>
  <si>
    <t xml:space="preserve">Segment information is presented in respect of the Group's business segments. The business segment </t>
  </si>
  <si>
    <t xml:space="preserve">are based on the Group's management and internal reporting structure. Segment information by geographical </t>
  </si>
  <si>
    <t xml:space="preserve">segments is not provided as the activities of the Group are located principally in Malaysia. Inter- segment pricing </t>
  </si>
  <si>
    <t>is determined based on negotiated terms.</t>
  </si>
  <si>
    <t>allocated on a reasonable basis. Unallocated items mainly comprise corporate assets and expenses.</t>
  </si>
  <si>
    <t>Business segments</t>
  </si>
  <si>
    <t>i) Tiles</t>
  </si>
  <si>
    <t xml:space="preserve">iii)Others  </t>
  </si>
  <si>
    <t>The Group is organised into the following segments;</t>
  </si>
  <si>
    <t>The directors are of the opinion that all inter-segment transactions have been entered into the normal course of business</t>
  </si>
  <si>
    <t>and have been established on terms and conditions that are no materially different from those obtainable in transactions</t>
  </si>
  <si>
    <t>with unrelated parties.</t>
  </si>
  <si>
    <t>Busines segments</t>
  </si>
  <si>
    <t>Tiles</t>
  </si>
  <si>
    <t>BOPP Films</t>
  </si>
  <si>
    <t>Others</t>
  </si>
  <si>
    <t>Eliminations</t>
  </si>
  <si>
    <t>Consolidated</t>
  </si>
  <si>
    <t>Revenue-External</t>
  </si>
  <si>
    <t>Operating profit/(loss)</t>
  </si>
  <si>
    <t>Interest expenses</t>
  </si>
  <si>
    <t>Interest income</t>
  </si>
  <si>
    <t>Profit before taxation</t>
  </si>
  <si>
    <t>Net profit for the year</t>
  </si>
  <si>
    <t>Segment assets</t>
  </si>
  <si>
    <t>Goodwill</t>
  </si>
  <si>
    <t>Total assets</t>
  </si>
  <si>
    <t>Segment liabilities</t>
  </si>
  <si>
    <t>Depreciation and</t>
  </si>
  <si>
    <t xml:space="preserve">  amortisation</t>
  </si>
  <si>
    <t>Geographical segments</t>
  </si>
  <si>
    <t>The Group's production facilities are located in Malaysia only.</t>
  </si>
  <si>
    <t>In determining the geographical segment of the Group, revenue is based on the geographical location of customers.</t>
  </si>
  <si>
    <t>Revenue</t>
  </si>
  <si>
    <t>Malaysia</t>
  </si>
  <si>
    <t>Asean countries</t>
  </si>
  <si>
    <t>The Group did not announce any profit forecast or profit guarantee in a public document.</t>
  </si>
  <si>
    <t>There were no other material litigation,claims or arbitration, either as plaintif or defendant and the Directors</t>
  </si>
  <si>
    <t>have no knowledge of any proceedings pending or threathened against the Company and/or its subsidiaries</t>
  </si>
  <si>
    <t>or of any fact likely to give rise to any proceedings which might adversely and materially affect the financial</t>
  </si>
  <si>
    <t>position or business of the Company and/or its subsidiaries, save as disclosed below:</t>
  </si>
  <si>
    <t xml:space="preserve">    The details of which are as follows;-</t>
  </si>
  <si>
    <t xml:space="preserve">    (i) Writ of Summons Suit No: 22-516-2010.;</t>
  </si>
  <si>
    <t xml:space="preserve">    (ii)Date of the suit : 21 April 2010;</t>
  </si>
  <si>
    <t xml:space="preserve">    (iii)The Claim Amount: RM501,500.00.</t>
  </si>
  <si>
    <t xml:space="preserve">  -manufacturing,trading and marketing of all kinds of ceramic and related products.</t>
  </si>
  <si>
    <t xml:space="preserve"> -investment holding and property development.</t>
  </si>
  <si>
    <t>Non-controlling Interest</t>
  </si>
  <si>
    <t>Owner of the parent</t>
  </si>
  <si>
    <t>unaudited interim financial statements are consistent with those used in the preparation of the</t>
  </si>
  <si>
    <t>Capital Commitments</t>
  </si>
  <si>
    <t>A14</t>
  </si>
  <si>
    <t>Changes in Accounting Policies</t>
  </si>
  <si>
    <t>Conditional Sales and Purchase Agreement dated 15 May 2009 entered into between Seacera</t>
  </si>
  <si>
    <t>Properties Sdn Bhd(403089-X) and Duta Skyline Sdn. Bhd. (338152-U) in relation to the purchase</t>
  </si>
  <si>
    <t>of a piece of freehold land identified as developer's plot no. M.S. 269/1996/5A, M.S.269/1996/6A</t>
  </si>
  <si>
    <t>and M.S. 269/1996/7A measuring approximately 113.29 acres forming part of the land held under</t>
  </si>
  <si>
    <t>Geran 23940, Lot 613, Mukim Ulu Semenyih, District of Ulu Langat, Negeri Selangor Darul Ehsan</t>
  </si>
  <si>
    <t>Current year</t>
  </si>
  <si>
    <t>- Income tax</t>
  </si>
  <si>
    <t>- Deferred tax</t>
  </si>
  <si>
    <t xml:space="preserve">Under/(Over) provision </t>
  </si>
  <si>
    <t>in prior years</t>
  </si>
  <si>
    <t>Total</t>
  </si>
  <si>
    <t>B15</t>
  </si>
  <si>
    <t>Disclosure of realised and unrealised profits and losses</t>
  </si>
  <si>
    <t>Retained earnings</t>
  </si>
  <si>
    <t>Less: Consolidation adjustments</t>
  </si>
  <si>
    <t>Total group retained profits as per</t>
  </si>
  <si>
    <t>consolidated accounts</t>
  </si>
  <si>
    <t>Total retained earnings of STB and its subsidiaries</t>
  </si>
  <si>
    <t>- Realised</t>
  </si>
  <si>
    <t>- Unrealised</t>
  </si>
  <si>
    <t>The said final dividend is subject to the approval of shareholders at the forthcoming Annual General Meeting to be held at a</t>
  </si>
  <si>
    <t>date to be announce later.</t>
  </si>
  <si>
    <t>The said final dividend will be paid on date to be announced in due course.</t>
  </si>
  <si>
    <t>Conditional Sales and Purchase Agreement dated 30 November 2010 entered into between Seacera</t>
  </si>
  <si>
    <t>of a piece of leasehold land measuring approximately 31.01 acres located at Kamunting Raya</t>
  </si>
  <si>
    <t>Industrial Estates, Musim Asam Kumbang, Daerah Larut &amp; Matang, Perak Darul Ridzuan for a</t>
  </si>
  <si>
    <t>of 7,902,155 new ordinary shares of RM1.00 each in Seacera ('Seacera shares") at an issue price</t>
  </si>
  <si>
    <t>d)</t>
  </si>
  <si>
    <t>e)</t>
  </si>
  <si>
    <t>free detachable warrant for every two rights shares subscribed on an entitlement date to be determined later.</t>
  </si>
  <si>
    <t xml:space="preserve">This Interim Financial Statements are unaudited and has been prepared in accordance with FRS 134 </t>
  </si>
  <si>
    <t xml:space="preserve">Paragraph 9.22 of the Bursa  Malaysia  Securities Berhad's Listings Requirements and should be  read  in  </t>
  </si>
  <si>
    <t xml:space="preserve">" Interim Financial Reporting"  issued by Malaysian Accounting Standards Board ("MASB") and  </t>
  </si>
  <si>
    <t>The accounting policies, method of computation and basis of consolidation applied in the</t>
  </si>
  <si>
    <t xml:space="preserve">and revised Financial Reporting Standard ("FRS")and Issues Committee Interpretation("IC Interpretation") </t>
  </si>
  <si>
    <t xml:space="preserve">issued by Malaysian Accounting Standards Board (MASB) that are effective for the Group's </t>
  </si>
  <si>
    <t>been reflected in the financial statements except as disclosed in Note B8 (e)</t>
  </si>
  <si>
    <t>ii) BOPP films -manufacturing of Biaxially Oriented Polypropylene films for the packing purposed.</t>
  </si>
  <si>
    <t>completion and is further extended to 30 June 2011 as certain conditions precedents have yet to be met.</t>
  </si>
  <si>
    <t>for a total purchase consideration of RM26,750,000.00 only.The purchase was approved by the shareholders</t>
  </si>
  <si>
    <t>The transactions pending approval from shareholders and other relevant authority("if any").</t>
  </si>
  <si>
    <t>The Board of Directors recommends a final dividend of 3 sen (less tax of 25%) per share for the year ended 31 December 2010.</t>
  </si>
  <si>
    <t>by the Directors.</t>
  </si>
  <si>
    <t>RM'000</t>
  </si>
  <si>
    <t>NOTES TO THE INTERIM FINANCIAL STATEMENTS</t>
  </si>
  <si>
    <t xml:space="preserve">Segments result, asset and liabilities include items directly attributable to a segment as well as those that can </t>
  </si>
  <si>
    <t>during the EGM held on 30 June 2009 and pending fullfillment off certain conditions precedents.</t>
  </si>
  <si>
    <t>including the shareholders approval.</t>
  </si>
  <si>
    <t>which normally experiences slowdown during the festive seasons.</t>
  </si>
  <si>
    <t>The Group's performance is directly related to the level of respective market acitivity especially the tiles division</t>
  </si>
  <si>
    <t>of RM1.00 per Seacera share only.The transaction pending fullfillment of the conditions precedents</t>
  </si>
  <si>
    <t xml:space="preserve">On 3 December 2010, the Company announced the proposed renouncable two-call rights issue of up to 41,042,400 new ordinary </t>
  </si>
  <si>
    <t xml:space="preserve">basis seven rights issued for every ten existing shares in SEACERA ("SEACERA SHARES") together with 20,521,200 </t>
  </si>
  <si>
    <t xml:space="preserve">shares of RM1 each('shares") in SEACERA ("RIGHTS SHARES") at an indicate issue price of RM1.00 per rights share on the </t>
  </si>
  <si>
    <t>2010.</t>
  </si>
  <si>
    <t xml:space="preserve">31 December 2010. These explanatory notes accompanied the Interim Financial Statements provide an </t>
  </si>
  <si>
    <t>ended 31 March 2011 except as disclose in the interim financial statements.</t>
  </si>
  <si>
    <t>a material effect in the current quarter at the financial year ended 31 March 2011.</t>
  </si>
  <si>
    <t>31.3.2011</t>
  </si>
  <si>
    <t xml:space="preserve">The higher profit before taxation  in the current year  when compared to the corresponding financial period ended </t>
  </si>
  <si>
    <t xml:space="preserve">The Group's  profit before taxation for the  financial period of RM2.14million (2010:RM0.458million)  </t>
  </si>
  <si>
    <t>31 March 2010 mainly due to higher margin contributed by both tiles and BOPP Divisions.</t>
  </si>
  <si>
    <t>No purchase/disposal of quoted securities during the quarter.</t>
  </si>
  <si>
    <t xml:space="preserve">No sale of unquoted investments or properties during the financial quarter . </t>
  </si>
  <si>
    <t>There are no qualifications in the Auditors' Report of the 2010 annual audited financial statements.</t>
  </si>
  <si>
    <t>There was no change in the composition of the Group during the current quarter.</t>
  </si>
  <si>
    <t xml:space="preserve">The Group's  profit before taxation for the current financial quarter  of RM2.14 million(2010:RM2.33million)  </t>
  </si>
  <si>
    <t>a) Seacera Properties Sdn. Bhd. together with Duta Skyline Sdn. Bhd.(both referred to as "Plaintif)) are taking legal action againts Mohamed Faisal bin Abdul Gaffar</t>
  </si>
  <si>
    <t xml:space="preserve">    and Tetuan Faisal Gaffar &amp; Co("Defendants") for negligently releasing the stakeholder deposit to a third party without the </t>
  </si>
  <si>
    <t xml:space="preserve">    plaintiffs' knowledge. As at 18 May 2011, the case is set for the hearing on 19 May 2011. The court will decide either the defendants</t>
  </si>
  <si>
    <t xml:space="preserve">    would be allowed to set the whole case aside or otherwise. Should the court decide in favour of the plaintif, a new date for the case</t>
  </si>
  <si>
    <t xml:space="preserve">    management will be fixed on a latter date.</t>
  </si>
  <si>
    <t>On 26 April 2011, the Company entered into a Sale and Purchase Agreement with Suong Sdn Bhd for the disposal of the freehold</t>
  </si>
  <si>
    <t>intends to enter into a tenancy agreement with the purchaser to rent the Property for a pre-determined perod of time.</t>
  </si>
  <si>
    <t>2010 audited financial statements except for the changes arising from the adoption of the new</t>
  </si>
  <si>
    <t xml:space="preserve">financial year beginning on or after 1 January 2011. </t>
  </si>
  <si>
    <t>representing average RM0.32 per shares.</t>
  </si>
  <si>
    <t>Quarter vs Preceding Year Quarter</t>
  </si>
  <si>
    <t xml:space="preserve">was RM1.6million higher when compared to the corresponding quarter for the period ended 31.3.2010. </t>
  </si>
  <si>
    <t>The Group's effective tax rate for the quarter is lower than the statutory income tax rate in Malaysia,</t>
  </si>
  <si>
    <t>Porcelain Sdn Bhd and Perbadanan Kemajuan Negeri Perak in relation to the purchase</t>
  </si>
  <si>
    <t xml:space="preserve">land of 14.59 acres for lots 46915,46916,46917 and 46918 in Bandar Selayang, Daerah Gombak, Selangor together with factory </t>
  </si>
  <si>
    <t>During the current quarter, the Company bought back from the open market 1,000 of its ordinary shares</t>
  </si>
  <si>
    <t>listed and quoted as "Local" on the main board of Bursa Malaysia Securities Berhad("Bursa Malaysia") at an</t>
  </si>
  <si>
    <t>a  buy back price of RM0.76 per share.</t>
  </si>
  <si>
    <t xml:space="preserve">On a cumulative basis,  as at 31.3.2011 the Company has purchased 117,300 ordinary shares for RM 38,610.35 </t>
  </si>
  <si>
    <t>None of the treasury shares held were resold or cancelled during the financial quarter.</t>
  </si>
  <si>
    <t>Except as disclosed in notes B8(c), there were no other material capital commitments during the current quarter.</t>
  </si>
  <si>
    <t>Barring any unforeseen circumstances, the Board expects the performance for the current year is</t>
  </si>
  <si>
    <t xml:space="preserve">was marginally lower compared to the preceding quarter year ended 31 December 2010. </t>
  </si>
  <si>
    <t>mainly due to certain unabsorbed tax losses and unutilised capital allowance within the Group.</t>
  </si>
  <si>
    <t>purchase consideration of RM8,780,171.40 to be satisfies in part by cash  and in part by issuance</t>
  </si>
  <si>
    <t xml:space="preserve">building erected there on ("Property") for a consideration of RM 62 million to be satisfied by cash RM47 million and through a transfer of such </t>
  </si>
  <si>
    <t xml:space="preserve">number of a mix development of shop and/or factory units("Development Property"RM15 miilion). Upon completion of the disposal, the Company 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</si>
</sst>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dd/mm/yyyy"/>
  </numFmts>
  <fonts count="14">
    <font>
      <sz val="12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</cellStyleXfs>
  <cellXfs count="69">
    <xf numFmtId="0" fontId="0" fillId="0" borderId="0" xfId="0"/>
    <xf numFmtId="165" fontId="2" fillId="0" borderId="0" xfId="1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3" fillId="0" borderId="0" xfId="0" quotePrefix="1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1" xfId="1" applyNumberFormat="1" applyFont="1" applyFill="1" applyBorder="1"/>
    <xf numFmtId="1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 vertical="center"/>
    </xf>
    <xf numFmtId="165" fontId="2" fillId="0" borderId="2" xfId="1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/>
    <xf numFmtId="0" fontId="2" fillId="0" borderId="0" xfId="0" applyFont="1" applyFill="1" applyAlignment="1"/>
    <xf numFmtId="0" fontId="2" fillId="0" borderId="0" xfId="0" quotePrefix="1" applyFont="1" applyFill="1" applyAlignment="1">
      <alignment horizontal="left"/>
    </xf>
    <xf numFmtId="165" fontId="2" fillId="0" borderId="0" xfId="0" applyNumberFormat="1" applyFont="1" applyFill="1"/>
    <xf numFmtId="165" fontId="2" fillId="0" borderId="0" xfId="0" applyNumberFormat="1" applyFont="1" applyFill="1" applyBorder="1"/>
    <xf numFmtId="165" fontId="2" fillId="0" borderId="1" xfId="0" applyNumberFormat="1" applyFont="1" applyFill="1" applyBorder="1"/>
    <xf numFmtId="37" fontId="2" fillId="0" borderId="0" xfId="0" applyNumberFormat="1" applyFont="1" applyFill="1"/>
    <xf numFmtId="0" fontId="2" fillId="0" borderId="0" xfId="0" quotePrefix="1" applyFont="1" applyFill="1"/>
    <xf numFmtId="0" fontId="2" fillId="0" borderId="0" xfId="0" applyFont="1"/>
    <xf numFmtId="165" fontId="3" fillId="0" borderId="0" xfId="1" applyNumberFormat="1" applyFont="1" applyFill="1" applyBorder="1" applyAlignment="1">
      <alignment horizontal="center"/>
    </xf>
    <xf numFmtId="41" fontId="2" fillId="0" borderId="0" xfId="0" applyNumberFormat="1" applyFont="1" applyFill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8" fillId="0" borderId="0" xfId="3" applyFont="1"/>
    <xf numFmtId="165" fontId="9" fillId="0" borderId="0" xfId="2" applyNumberFormat="1" applyFont="1"/>
    <xf numFmtId="0" fontId="9" fillId="0" borderId="0" xfId="3" quotePrefix="1" applyFont="1"/>
    <xf numFmtId="0" fontId="9" fillId="0" borderId="0" xfId="3" quotePrefix="1" applyFont="1" applyBorder="1"/>
    <xf numFmtId="0" fontId="9" fillId="0" borderId="0" xfId="3" applyFont="1"/>
    <xf numFmtId="0" fontId="8" fillId="0" borderId="0" xfId="3" applyFont="1" applyAlignment="1">
      <alignment horizontal="left" indent="2"/>
    </xf>
    <xf numFmtId="165" fontId="9" fillId="0" borderId="0" xfId="2" applyNumberFormat="1" applyFont="1" applyBorder="1"/>
    <xf numFmtId="0" fontId="11" fillId="0" borderId="0" xfId="0" applyFont="1"/>
    <xf numFmtId="0" fontId="11" fillId="0" borderId="0" xfId="0" applyFont="1" applyFill="1"/>
    <xf numFmtId="37" fontId="2" fillId="0" borderId="0" xfId="0" applyNumberFormat="1" applyFont="1" applyFill="1" applyAlignment="1">
      <alignment horizontal="right"/>
    </xf>
    <xf numFmtId="0" fontId="10" fillId="0" borderId="0" xfId="3" applyFont="1"/>
    <xf numFmtId="0" fontId="1" fillId="0" borderId="0" xfId="3" quotePrefix="1" applyFont="1"/>
    <xf numFmtId="0" fontId="1" fillId="0" borderId="0" xfId="3" quotePrefix="1" applyFont="1" applyBorder="1"/>
    <xf numFmtId="0" fontId="10" fillId="0" borderId="0" xfId="3" applyFont="1" applyAlignment="1">
      <alignment horizontal="left" indent="2"/>
    </xf>
    <xf numFmtId="165" fontId="2" fillId="0" borderId="3" xfId="1" applyNumberFormat="1" applyFont="1" applyFill="1" applyBorder="1"/>
    <xf numFmtId="165" fontId="11" fillId="0" borderId="3" xfId="0" applyNumberFormat="1" applyFont="1" applyFill="1" applyBorder="1"/>
    <xf numFmtId="0" fontId="12" fillId="0" borderId="0" xfId="0" applyFont="1" applyFill="1"/>
    <xf numFmtId="0" fontId="11" fillId="0" borderId="0" xfId="0" quotePrefix="1" applyFont="1"/>
    <xf numFmtId="164" fontId="11" fillId="0" borderId="0" xfId="0" applyNumberFormat="1" applyFont="1" applyFill="1"/>
    <xf numFmtId="165" fontId="11" fillId="0" borderId="2" xfId="1" applyNumberFormat="1" applyFont="1" applyFill="1" applyBorder="1"/>
    <xf numFmtId="165" fontId="11" fillId="0" borderId="0" xfId="1" applyNumberFormat="1" applyFont="1" applyFill="1" applyBorder="1"/>
    <xf numFmtId="165" fontId="11" fillId="0" borderId="1" xfId="1" applyNumberFormat="1" applyFont="1" applyFill="1" applyBorder="1"/>
    <xf numFmtId="165" fontId="11" fillId="0" borderId="0" xfId="1" applyNumberFormat="1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5" fontId="11" fillId="0" borderId="0" xfId="0" applyNumberFormat="1" applyFont="1" applyFill="1"/>
    <xf numFmtId="38" fontId="11" fillId="0" borderId="4" xfId="0" applyNumberFormat="1" applyFont="1" applyFill="1" applyBorder="1"/>
    <xf numFmtId="37" fontId="11" fillId="0" borderId="0" xfId="0" applyNumberFormat="1" applyFont="1" applyFill="1"/>
    <xf numFmtId="38" fontId="11" fillId="0" borderId="3" xfId="0" applyNumberFormat="1" applyFont="1" applyFill="1" applyBorder="1"/>
    <xf numFmtId="165" fontId="11" fillId="0" borderId="0" xfId="0" applyNumberFormat="1" applyFont="1" applyFill="1" applyBorder="1"/>
    <xf numFmtId="165" fontId="11" fillId="0" borderId="0" xfId="1" applyNumberFormat="1" applyFont="1" applyFill="1" applyBorder="1" applyAlignment="1">
      <alignment horizontal="center"/>
    </xf>
    <xf numFmtId="38" fontId="11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7" fillId="0" borderId="0" xfId="0" applyFont="1" applyFill="1" applyBorder="1"/>
    <xf numFmtId="0" fontId="1" fillId="0" borderId="0" xfId="3" applyFont="1" applyBorder="1"/>
  </cellXfs>
  <cellStyles count="4">
    <cellStyle name="Comma" xfId="1" builtinId="3"/>
    <cellStyle name="Comma 4" xfId="2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5"/>
  <sheetViews>
    <sheetView tabSelected="1" view="pageLayout" workbookViewId="0">
      <selection activeCell="C249" sqref="C249"/>
    </sheetView>
  </sheetViews>
  <sheetFormatPr defaultRowHeight="12.75"/>
  <cols>
    <col min="1" max="1" width="5" style="8" customWidth="1"/>
    <col min="2" max="2" width="3.88671875" style="8" customWidth="1"/>
    <col min="3" max="3" width="8.88671875" style="8"/>
    <col min="4" max="4" width="13.44140625" style="8" customWidth="1"/>
    <col min="5" max="5" width="11" style="8" bestFit="1" customWidth="1"/>
    <col min="6" max="6" width="10.88671875" style="8" customWidth="1"/>
    <col min="7" max="7" width="11.21875" style="8" customWidth="1"/>
    <col min="8" max="8" width="10.33203125" style="8" customWidth="1"/>
    <col min="9" max="9" width="1.6640625" style="8" customWidth="1"/>
    <col min="10" max="10" width="10.5546875" style="8" customWidth="1"/>
    <col min="11" max="11" width="1.33203125" style="8" bestFit="1" customWidth="1"/>
    <col min="12" max="12" width="17.6640625" style="8" bestFit="1" customWidth="1"/>
    <col min="13" max="13" width="8.21875" style="8" bestFit="1" customWidth="1"/>
    <col min="14" max="15" width="8.88671875" style="8"/>
    <col min="16" max="16" width="8.77734375" style="8" customWidth="1"/>
    <col min="17" max="16384" width="8.88671875" style="8"/>
  </cols>
  <sheetData>
    <row r="1" spans="1:10">
      <c r="A1" s="3" t="s">
        <v>196</v>
      </c>
      <c r="B1" s="3"/>
    </row>
    <row r="2" spans="1:10">
      <c r="A2" s="3"/>
      <c r="B2" s="3"/>
    </row>
    <row r="3" spans="1:10">
      <c r="A3" s="4" t="s">
        <v>2</v>
      </c>
      <c r="B3" s="4"/>
      <c r="C3" s="5" t="s">
        <v>3</v>
      </c>
    </row>
    <row r="5" spans="1:10">
      <c r="A5" s="6" t="s">
        <v>4</v>
      </c>
      <c r="C5" s="2" t="s">
        <v>5</v>
      </c>
    </row>
    <row r="6" spans="1:10">
      <c r="A6" s="2"/>
      <c r="C6" s="2"/>
    </row>
    <row r="7" spans="1:10">
      <c r="C7" s="17" t="s">
        <v>182</v>
      </c>
      <c r="D7" s="17"/>
      <c r="E7" s="17"/>
      <c r="F7" s="17"/>
      <c r="G7" s="17"/>
      <c r="H7" s="17"/>
      <c r="I7" s="17"/>
      <c r="J7" s="17"/>
    </row>
    <row r="8" spans="1:10">
      <c r="C8" s="8" t="s">
        <v>184</v>
      </c>
    </row>
    <row r="9" spans="1:10">
      <c r="C9" s="8" t="s">
        <v>183</v>
      </c>
    </row>
    <row r="10" spans="1:10">
      <c r="C10" s="8" t="s">
        <v>6</v>
      </c>
    </row>
    <row r="11" spans="1:10">
      <c r="C11" s="8" t="s">
        <v>207</v>
      </c>
    </row>
    <row r="12" spans="1:10">
      <c r="C12" s="8" t="s">
        <v>7</v>
      </c>
    </row>
    <row r="13" spans="1:10">
      <c r="C13" s="8" t="s">
        <v>8</v>
      </c>
    </row>
    <row r="14" spans="1:10">
      <c r="C14" s="18" t="s">
        <v>206</v>
      </c>
    </row>
    <row r="15" spans="1:10">
      <c r="C15" s="18"/>
    </row>
    <row r="16" spans="1:10">
      <c r="A16" s="2" t="s">
        <v>9</v>
      </c>
      <c r="C16" s="27" t="s">
        <v>151</v>
      </c>
    </row>
    <row r="17" spans="1:3">
      <c r="C17" s="24"/>
    </row>
    <row r="18" spans="1:3">
      <c r="C18" s="24" t="s">
        <v>185</v>
      </c>
    </row>
    <row r="19" spans="1:3">
      <c r="C19" s="24" t="s">
        <v>148</v>
      </c>
    </row>
    <row r="20" spans="1:3">
      <c r="C20" s="24" t="s">
        <v>226</v>
      </c>
    </row>
    <row r="21" spans="1:3">
      <c r="C21" s="24" t="s">
        <v>186</v>
      </c>
    </row>
    <row r="22" spans="1:3">
      <c r="C22" s="24" t="s">
        <v>187</v>
      </c>
    </row>
    <row r="23" spans="1:3">
      <c r="C23" s="24" t="s">
        <v>227</v>
      </c>
    </row>
    <row r="24" spans="1:3">
      <c r="C24" s="24"/>
    </row>
    <row r="25" spans="1:3">
      <c r="A25" s="2" t="s">
        <v>11</v>
      </c>
      <c r="B25" s="7"/>
      <c r="C25" s="2" t="s">
        <v>10</v>
      </c>
    </row>
    <row r="27" spans="1:3">
      <c r="A27" s="8" t="s">
        <v>0</v>
      </c>
      <c r="C27" s="8" t="s">
        <v>216</v>
      </c>
    </row>
    <row r="29" spans="1:3">
      <c r="A29" s="2" t="s">
        <v>13</v>
      </c>
      <c r="B29" s="7"/>
      <c r="C29" s="2" t="s">
        <v>12</v>
      </c>
    </row>
    <row r="30" spans="1:3">
      <c r="A30" s="7"/>
      <c r="B30" s="7"/>
      <c r="C30" s="2"/>
    </row>
    <row r="31" spans="1:3">
      <c r="A31" s="7"/>
      <c r="B31" s="7"/>
      <c r="C31" s="8" t="s">
        <v>201</v>
      </c>
    </row>
    <row r="32" spans="1:3">
      <c r="A32" s="7"/>
      <c r="B32" s="7"/>
      <c r="C32" s="8" t="s">
        <v>200</v>
      </c>
    </row>
    <row r="33" spans="1:10">
      <c r="A33" s="7"/>
      <c r="B33" s="7"/>
    </row>
    <row r="34" spans="1:10">
      <c r="A34" s="2" t="s">
        <v>16</v>
      </c>
      <c r="B34" s="7"/>
      <c r="C34" s="2" t="s">
        <v>14</v>
      </c>
    </row>
    <row r="36" spans="1:10">
      <c r="A36" s="8" t="s">
        <v>0</v>
      </c>
      <c r="C36" s="8" t="s">
        <v>15</v>
      </c>
    </row>
    <row r="37" spans="1:10">
      <c r="C37" s="8" t="s">
        <v>96</v>
      </c>
    </row>
    <row r="38" spans="1:10">
      <c r="C38" s="8" t="s">
        <v>208</v>
      </c>
    </row>
    <row r="39" spans="1:10">
      <c r="F39" s="15"/>
      <c r="G39" s="15"/>
      <c r="H39" s="15"/>
      <c r="I39" s="15"/>
      <c r="J39" s="15"/>
    </row>
    <row r="40" spans="1:10">
      <c r="A40" s="2" t="s">
        <v>18</v>
      </c>
      <c r="B40" s="7"/>
      <c r="C40" s="2" t="s">
        <v>98</v>
      </c>
    </row>
    <row r="42" spans="1:10">
      <c r="A42" s="8" t="s">
        <v>0</v>
      </c>
      <c r="C42" s="8" t="s">
        <v>17</v>
      </c>
    </row>
    <row r="43" spans="1:10">
      <c r="C43" s="8" t="s">
        <v>209</v>
      </c>
    </row>
    <row r="44" spans="1:10">
      <c r="C44" s="8" t="s">
        <v>0</v>
      </c>
    </row>
    <row r="45" spans="1:10">
      <c r="A45" s="2" t="s">
        <v>23</v>
      </c>
      <c r="B45" s="7"/>
      <c r="C45" s="2" t="s">
        <v>19</v>
      </c>
    </row>
    <row r="46" spans="1:10">
      <c r="C46" s="2" t="s">
        <v>20</v>
      </c>
    </row>
    <row r="47" spans="1:10">
      <c r="C47" s="2"/>
    </row>
    <row r="48" spans="1:10">
      <c r="C48" s="28" t="s">
        <v>21</v>
      </c>
    </row>
    <row r="49" spans="1:9">
      <c r="C49" s="28" t="s">
        <v>22</v>
      </c>
    </row>
    <row r="50" spans="1:9">
      <c r="C50" s="28"/>
    </row>
    <row r="51" spans="1:9">
      <c r="C51" s="28" t="s">
        <v>234</v>
      </c>
    </row>
    <row r="52" spans="1:9">
      <c r="A52" s="2"/>
      <c r="C52" s="28" t="s">
        <v>235</v>
      </c>
    </row>
    <row r="53" spans="1:9">
      <c r="A53" s="2"/>
      <c r="C53" s="28" t="s">
        <v>236</v>
      </c>
    </row>
    <row r="54" spans="1:9">
      <c r="A54" s="2"/>
      <c r="C54" s="28" t="s">
        <v>237</v>
      </c>
    </row>
    <row r="55" spans="1:9">
      <c r="A55" s="2"/>
      <c r="C55" s="28" t="s">
        <v>228</v>
      </c>
    </row>
    <row r="56" spans="1:9">
      <c r="A56" s="2"/>
      <c r="C56" s="28" t="s">
        <v>238</v>
      </c>
    </row>
    <row r="58" spans="1:9">
      <c r="A58" s="2" t="s">
        <v>26</v>
      </c>
      <c r="B58" s="7"/>
      <c r="C58" s="2" t="s">
        <v>24</v>
      </c>
    </row>
    <row r="59" spans="1:9">
      <c r="A59" s="7"/>
      <c r="B59" s="7"/>
      <c r="C59" s="2"/>
    </row>
    <row r="60" spans="1:9">
      <c r="A60" s="7"/>
      <c r="B60" s="7"/>
      <c r="C60" s="8" t="s">
        <v>25</v>
      </c>
    </row>
    <row r="61" spans="1:9">
      <c r="A61" s="7"/>
      <c r="B61" s="7"/>
    </row>
    <row r="62" spans="1:9">
      <c r="A62" s="7"/>
      <c r="B62" s="7"/>
    </row>
    <row r="63" spans="1:9">
      <c r="A63" s="2" t="s">
        <v>28</v>
      </c>
      <c r="B63" s="7"/>
      <c r="C63" s="2" t="s">
        <v>27</v>
      </c>
    </row>
    <row r="64" spans="1:9">
      <c r="A64" s="7"/>
      <c r="B64" s="7"/>
      <c r="F64" s="1"/>
      <c r="G64" s="1"/>
      <c r="H64" s="1"/>
      <c r="I64" s="1"/>
    </row>
    <row r="65" spans="1:9">
      <c r="A65" s="7"/>
      <c r="B65" s="7"/>
      <c r="C65" s="8" t="s">
        <v>99</v>
      </c>
      <c r="F65" s="1"/>
      <c r="G65" s="1"/>
      <c r="H65" s="1"/>
      <c r="I65" s="1"/>
    </row>
    <row r="66" spans="1:9">
      <c r="A66" s="7"/>
      <c r="B66" s="7"/>
      <c r="C66" s="8" t="s">
        <v>100</v>
      </c>
      <c r="F66" s="1"/>
      <c r="G66" s="1"/>
      <c r="H66" s="1"/>
      <c r="I66" s="1"/>
    </row>
    <row r="67" spans="1:9">
      <c r="A67" s="7"/>
      <c r="B67" s="7"/>
      <c r="C67" s="8" t="s">
        <v>101</v>
      </c>
      <c r="F67" s="1"/>
      <c r="G67" s="1"/>
      <c r="H67" s="1"/>
      <c r="I67" s="1"/>
    </row>
    <row r="68" spans="1:9">
      <c r="A68" s="7"/>
      <c r="B68" s="7"/>
      <c r="C68" s="8" t="s">
        <v>102</v>
      </c>
      <c r="F68" s="1"/>
      <c r="G68" s="1"/>
      <c r="H68" s="1"/>
      <c r="I68" s="1"/>
    </row>
    <row r="69" spans="1:9">
      <c r="A69" s="7"/>
      <c r="B69" s="7"/>
      <c r="F69" s="1"/>
      <c r="G69" s="1"/>
      <c r="H69" s="1"/>
      <c r="I69" s="1"/>
    </row>
    <row r="70" spans="1:9">
      <c r="A70" s="7"/>
      <c r="B70" s="7"/>
      <c r="C70" s="8" t="s">
        <v>197</v>
      </c>
      <c r="F70" s="1"/>
      <c r="G70" s="1"/>
      <c r="H70" s="1"/>
      <c r="I70" s="1"/>
    </row>
    <row r="71" spans="1:9">
      <c r="A71" s="7"/>
      <c r="B71" s="7"/>
      <c r="C71" s="8" t="s">
        <v>103</v>
      </c>
      <c r="F71" s="1"/>
      <c r="G71" s="1"/>
      <c r="H71" s="1"/>
      <c r="I71" s="1"/>
    </row>
    <row r="72" spans="1:9">
      <c r="A72" s="7"/>
      <c r="B72" s="7"/>
      <c r="F72" s="1"/>
      <c r="G72" s="1"/>
      <c r="H72" s="1"/>
      <c r="I72" s="1"/>
    </row>
    <row r="73" spans="1:9">
      <c r="A73" s="7"/>
      <c r="B73" s="7"/>
      <c r="C73" s="8" t="s">
        <v>104</v>
      </c>
      <c r="F73" s="1"/>
      <c r="G73" s="1"/>
      <c r="H73" s="1"/>
      <c r="I73" s="1"/>
    </row>
    <row r="74" spans="1:9">
      <c r="A74" s="7"/>
      <c r="B74" s="7"/>
      <c r="F74" s="1"/>
      <c r="G74" s="1"/>
      <c r="H74" s="1"/>
      <c r="I74" s="1"/>
    </row>
    <row r="75" spans="1:9">
      <c r="A75" s="7"/>
      <c r="B75" s="7"/>
      <c r="C75" s="8" t="s">
        <v>107</v>
      </c>
      <c r="F75" s="1"/>
      <c r="G75" s="1"/>
      <c r="H75" s="1"/>
      <c r="I75" s="1"/>
    </row>
    <row r="76" spans="1:9">
      <c r="A76" s="7"/>
      <c r="B76" s="7"/>
      <c r="F76" s="1"/>
      <c r="G76" s="1"/>
      <c r="H76" s="1"/>
      <c r="I76" s="1"/>
    </row>
    <row r="77" spans="1:9">
      <c r="A77" s="7"/>
      <c r="B77" s="7"/>
      <c r="C77" s="8" t="s">
        <v>105</v>
      </c>
      <c r="D77" s="23" t="s">
        <v>144</v>
      </c>
      <c r="F77" s="1"/>
      <c r="G77" s="1"/>
      <c r="H77" s="1"/>
      <c r="I77" s="1"/>
    </row>
    <row r="78" spans="1:9">
      <c r="A78" s="7"/>
      <c r="B78" s="7"/>
      <c r="F78" s="1"/>
      <c r="G78" s="1"/>
      <c r="H78" s="1"/>
      <c r="I78" s="1"/>
    </row>
    <row r="79" spans="1:9">
      <c r="A79" s="7"/>
      <c r="B79" s="7"/>
      <c r="C79" s="8" t="s">
        <v>189</v>
      </c>
      <c r="F79" s="1"/>
      <c r="G79" s="1"/>
      <c r="H79" s="1"/>
      <c r="I79" s="1"/>
    </row>
    <row r="80" spans="1:9">
      <c r="A80" s="7"/>
      <c r="B80" s="7"/>
      <c r="F80" s="1"/>
      <c r="G80" s="1"/>
      <c r="H80" s="1"/>
      <c r="I80" s="1"/>
    </row>
    <row r="81" spans="1:10">
      <c r="A81" s="7"/>
      <c r="B81" s="7"/>
      <c r="C81" s="8" t="s">
        <v>106</v>
      </c>
      <c r="D81" s="23" t="s">
        <v>145</v>
      </c>
      <c r="F81" s="1"/>
      <c r="G81" s="1"/>
      <c r="H81" s="1"/>
      <c r="I81" s="1"/>
    </row>
    <row r="82" spans="1:10">
      <c r="A82" s="7"/>
      <c r="B82" s="7"/>
      <c r="F82" s="1"/>
      <c r="G82" s="1"/>
      <c r="H82" s="1"/>
      <c r="I82" s="1"/>
    </row>
    <row r="83" spans="1:10">
      <c r="A83" s="7"/>
      <c r="B83" s="7"/>
      <c r="C83" s="8" t="s">
        <v>108</v>
      </c>
      <c r="F83" s="1"/>
      <c r="G83" s="1"/>
      <c r="H83" s="1"/>
      <c r="I83" s="1"/>
    </row>
    <row r="84" spans="1:10">
      <c r="A84" s="7"/>
      <c r="B84" s="7"/>
      <c r="C84" s="8" t="s">
        <v>109</v>
      </c>
      <c r="F84" s="1"/>
      <c r="G84" s="1"/>
      <c r="H84" s="1"/>
      <c r="I84" s="1"/>
    </row>
    <row r="85" spans="1:10">
      <c r="A85" s="7"/>
      <c r="B85" s="7"/>
      <c r="C85" s="8" t="s">
        <v>110</v>
      </c>
      <c r="F85" s="1"/>
      <c r="G85" s="1"/>
      <c r="H85" s="1"/>
      <c r="I85" s="1"/>
    </row>
    <row r="86" spans="1:10">
      <c r="A86" s="7"/>
      <c r="B86" s="7"/>
      <c r="F86" s="1"/>
      <c r="G86" s="1"/>
      <c r="H86" s="1"/>
      <c r="I86" s="1"/>
    </row>
    <row r="87" spans="1:10">
      <c r="A87" s="7"/>
      <c r="B87" s="7"/>
      <c r="F87" s="1"/>
      <c r="G87" s="1"/>
      <c r="H87" s="1"/>
      <c r="I87" s="1"/>
    </row>
    <row r="88" spans="1:10">
      <c r="A88" s="7"/>
      <c r="B88" s="7"/>
      <c r="F88" s="1"/>
      <c r="G88" s="1"/>
      <c r="H88" s="1"/>
      <c r="I88" s="1"/>
    </row>
    <row r="89" spans="1:10">
      <c r="A89" s="7"/>
      <c r="B89" s="7"/>
      <c r="F89" s="1"/>
      <c r="G89" s="1"/>
      <c r="H89" s="1"/>
      <c r="I89" s="1"/>
    </row>
    <row r="90" spans="1:10">
      <c r="A90" s="7"/>
      <c r="B90" s="7"/>
      <c r="F90" s="1"/>
      <c r="G90" s="1"/>
      <c r="H90" s="1"/>
      <c r="I90" s="1"/>
    </row>
    <row r="91" spans="1:10">
      <c r="A91" s="7"/>
      <c r="B91" s="7"/>
      <c r="F91" s="1"/>
      <c r="G91" s="1"/>
      <c r="H91" s="1"/>
      <c r="I91" s="1"/>
    </row>
    <row r="92" spans="1:10">
      <c r="A92" s="7"/>
      <c r="B92" s="7"/>
      <c r="F92" s="1"/>
      <c r="G92" s="1"/>
      <c r="H92" s="1"/>
      <c r="I92" s="1"/>
    </row>
    <row r="93" spans="1:10">
      <c r="A93" s="7"/>
      <c r="B93" s="7"/>
      <c r="C93" s="8" t="s">
        <v>111</v>
      </c>
      <c r="F93" s="1"/>
      <c r="G93" s="1"/>
      <c r="H93" s="1"/>
      <c r="I93" s="1"/>
    </row>
    <row r="94" spans="1:10">
      <c r="A94" s="7"/>
      <c r="B94" s="7"/>
      <c r="F94" s="1"/>
      <c r="G94" s="1"/>
      <c r="H94" s="1"/>
      <c r="I94" s="1"/>
    </row>
    <row r="95" spans="1:10">
      <c r="A95" s="7"/>
      <c r="B95" s="7"/>
      <c r="E95" s="9" t="s">
        <v>112</v>
      </c>
      <c r="F95" s="25" t="s">
        <v>113</v>
      </c>
      <c r="G95" s="25" t="s">
        <v>114</v>
      </c>
      <c r="H95" s="25" t="s">
        <v>115</v>
      </c>
      <c r="I95" s="25"/>
      <c r="J95" s="9" t="s">
        <v>116</v>
      </c>
    </row>
    <row r="96" spans="1:10">
      <c r="A96" s="7"/>
      <c r="B96" s="7"/>
      <c r="E96" s="9" t="s">
        <v>195</v>
      </c>
      <c r="F96" s="9" t="s">
        <v>195</v>
      </c>
      <c r="G96" s="9" t="s">
        <v>195</v>
      </c>
      <c r="H96" s="9" t="s">
        <v>195</v>
      </c>
      <c r="I96" s="9"/>
      <c r="J96" s="9" t="s">
        <v>195</v>
      </c>
    </row>
    <row r="97" spans="1:10">
      <c r="A97" s="7"/>
      <c r="B97" s="7"/>
      <c r="F97" s="1"/>
      <c r="G97" s="1"/>
      <c r="H97" s="1"/>
      <c r="I97" s="1"/>
    </row>
    <row r="98" spans="1:10">
      <c r="A98" s="7"/>
      <c r="B98" s="7"/>
      <c r="C98" s="8" t="s">
        <v>117</v>
      </c>
      <c r="E98" s="50">
        <v>11032</v>
      </c>
      <c r="F98" s="50">
        <v>11430</v>
      </c>
      <c r="G98" s="50">
        <v>1900</v>
      </c>
      <c r="H98" s="50"/>
      <c r="I98" s="51"/>
      <c r="J98" s="50">
        <f>SUM(E98:I98)</f>
        <v>24362</v>
      </c>
    </row>
    <row r="99" spans="1:10">
      <c r="A99" s="7"/>
      <c r="B99" s="7"/>
      <c r="C99" s="8" t="s">
        <v>118</v>
      </c>
      <c r="E99" s="52">
        <v>2956</v>
      </c>
      <c r="F99" s="52">
        <v>1000</v>
      </c>
      <c r="G99" s="52">
        <v>37</v>
      </c>
      <c r="H99" s="52">
        <v>-913</v>
      </c>
      <c r="I99" s="51"/>
      <c r="J99" s="50">
        <f>E99+F99+G99+H99</f>
        <v>3080</v>
      </c>
    </row>
    <row r="100" spans="1:10">
      <c r="A100" s="7"/>
      <c r="B100" s="7"/>
      <c r="E100" s="10"/>
      <c r="F100" s="1"/>
      <c r="G100" s="1"/>
      <c r="H100" s="1"/>
      <c r="I100" s="1"/>
      <c r="J100" s="10"/>
    </row>
    <row r="101" spans="1:10">
      <c r="A101" s="7"/>
      <c r="B101" s="7"/>
      <c r="C101" s="8" t="s">
        <v>119</v>
      </c>
      <c r="E101" s="10"/>
      <c r="F101" s="1"/>
      <c r="G101" s="1"/>
      <c r="H101" s="1"/>
      <c r="I101" s="1"/>
      <c r="J101" s="10">
        <v>-940</v>
      </c>
    </row>
    <row r="102" spans="1:10">
      <c r="A102" s="7"/>
      <c r="B102" s="7"/>
      <c r="C102" s="8" t="s">
        <v>120</v>
      </c>
      <c r="E102" s="10"/>
      <c r="F102" s="1"/>
      <c r="G102" s="1"/>
      <c r="H102" s="1"/>
      <c r="I102" s="1"/>
      <c r="J102" s="14"/>
    </row>
    <row r="103" spans="1:10">
      <c r="A103" s="7"/>
      <c r="B103" s="7"/>
      <c r="C103" s="8" t="s">
        <v>121</v>
      </c>
      <c r="E103" s="10"/>
      <c r="F103" s="1"/>
      <c r="G103" s="1"/>
      <c r="H103" s="1"/>
      <c r="I103" s="1"/>
      <c r="J103" s="10">
        <v>2140</v>
      </c>
    </row>
    <row r="104" spans="1:10">
      <c r="A104" s="7"/>
      <c r="B104" s="7"/>
      <c r="C104" s="8" t="s">
        <v>51</v>
      </c>
      <c r="E104" s="10"/>
      <c r="F104" s="1"/>
      <c r="G104" s="1"/>
      <c r="H104" s="1"/>
      <c r="I104" s="1"/>
      <c r="J104" s="10">
        <v>-350</v>
      </c>
    </row>
    <row r="105" spans="1:10">
      <c r="A105" s="7"/>
      <c r="B105" s="7"/>
      <c r="C105" s="8" t="s">
        <v>122</v>
      </c>
      <c r="E105" s="10"/>
      <c r="F105" s="1"/>
      <c r="G105" s="1"/>
      <c r="H105" s="1"/>
      <c r="I105" s="1"/>
      <c r="J105" s="11">
        <v>1790</v>
      </c>
    </row>
    <row r="106" spans="1:10">
      <c r="A106" s="7"/>
      <c r="B106" s="7"/>
      <c r="E106" s="10"/>
      <c r="F106" s="1"/>
      <c r="G106" s="1"/>
      <c r="H106" s="1"/>
      <c r="I106" s="1"/>
      <c r="J106" s="10"/>
    </row>
    <row r="107" spans="1:10">
      <c r="A107" s="7"/>
      <c r="B107" s="7"/>
      <c r="C107" s="8" t="s">
        <v>123</v>
      </c>
      <c r="E107" s="10">
        <v>240603</v>
      </c>
      <c r="F107" s="1">
        <v>49617</v>
      </c>
      <c r="G107" s="51">
        <v>22500</v>
      </c>
      <c r="H107" s="51">
        <v>-140689</v>
      </c>
      <c r="I107" s="51"/>
      <c r="J107" s="53">
        <f>SUM(E107:H107)</f>
        <v>172031</v>
      </c>
    </row>
    <row r="108" spans="1:10">
      <c r="A108" s="7"/>
      <c r="B108" s="7"/>
      <c r="C108" s="8" t="s">
        <v>124</v>
      </c>
      <c r="E108" s="10"/>
      <c r="F108" s="1">
        <v>6495</v>
      </c>
      <c r="G108" s="1"/>
      <c r="H108" s="1"/>
      <c r="I108" s="1"/>
      <c r="J108" s="10">
        <v>6495</v>
      </c>
    </row>
    <row r="109" spans="1:10">
      <c r="A109" s="7"/>
      <c r="B109" s="7"/>
      <c r="C109" s="8" t="s">
        <v>125</v>
      </c>
      <c r="E109" s="10"/>
      <c r="F109" s="1"/>
      <c r="G109" s="1"/>
      <c r="H109" s="1"/>
      <c r="I109" s="1"/>
      <c r="J109" s="11">
        <f>SUM(J107:J108)</f>
        <v>178526</v>
      </c>
    </row>
    <row r="110" spans="1:10">
      <c r="A110" s="7"/>
      <c r="B110" s="7"/>
      <c r="E110" s="10"/>
      <c r="F110" s="1"/>
      <c r="G110" s="1"/>
      <c r="H110" s="1"/>
      <c r="I110" s="1"/>
      <c r="J110" s="10"/>
    </row>
    <row r="111" spans="1:10">
      <c r="A111" s="7"/>
      <c r="B111" s="7"/>
      <c r="C111" s="8" t="s">
        <v>126</v>
      </c>
      <c r="E111" s="53">
        <v>132349</v>
      </c>
      <c r="F111" s="51">
        <v>22430</v>
      </c>
      <c r="G111" s="51">
        <v>5034</v>
      </c>
      <c r="H111" s="51">
        <v>-67215</v>
      </c>
      <c r="I111" s="1"/>
      <c r="J111" s="10">
        <f>SUM(E111:H111)</f>
        <v>92598</v>
      </c>
    </row>
    <row r="112" spans="1:10">
      <c r="A112" s="7"/>
      <c r="B112" s="7"/>
      <c r="E112" s="10"/>
      <c r="F112" s="1"/>
      <c r="G112" s="1"/>
      <c r="H112" s="1"/>
      <c r="I112" s="1"/>
      <c r="J112" s="10"/>
    </row>
    <row r="113" spans="1:10">
      <c r="A113" s="7"/>
      <c r="B113" s="7"/>
      <c r="C113" s="8" t="s">
        <v>127</v>
      </c>
      <c r="E113" s="1">
        <v>950</v>
      </c>
      <c r="F113" s="1">
        <v>126</v>
      </c>
      <c r="G113" s="1">
        <v>0</v>
      </c>
      <c r="H113" s="1">
        <v>0</v>
      </c>
      <c r="I113" s="1"/>
      <c r="J113" s="10">
        <v>1076</v>
      </c>
    </row>
    <row r="114" spans="1:10">
      <c r="A114" s="7"/>
      <c r="B114" s="7"/>
      <c r="C114" s="8" t="s">
        <v>128</v>
      </c>
      <c r="E114" s="14"/>
      <c r="F114" s="14"/>
      <c r="G114" s="14"/>
      <c r="H114" s="14"/>
      <c r="I114" s="1"/>
      <c r="J114" s="14"/>
    </row>
    <row r="115" spans="1:10">
      <c r="A115" s="7"/>
      <c r="B115" s="7"/>
      <c r="E115" s="10"/>
      <c r="F115" s="1"/>
      <c r="G115" s="1"/>
      <c r="H115" s="1"/>
      <c r="I115" s="1"/>
      <c r="J115" s="10"/>
    </row>
    <row r="116" spans="1:10">
      <c r="A116" s="7"/>
      <c r="B116" s="7"/>
      <c r="C116" s="8" t="s">
        <v>129</v>
      </c>
      <c r="G116" s="1"/>
      <c r="H116" s="1"/>
      <c r="I116" s="1"/>
    </row>
    <row r="117" spans="1:10">
      <c r="A117" s="7"/>
      <c r="B117" s="7"/>
      <c r="G117" s="1"/>
      <c r="H117" s="1"/>
      <c r="I117" s="1"/>
    </row>
    <row r="118" spans="1:10">
      <c r="A118" s="7"/>
      <c r="B118" s="7"/>
      <c r="C118" s="8" t="s">
        <v>130</v>
      </c>
      <c r="G118" s="1"/>
      <c r="H118" s="1"/>
      <c r="I118" s="1"/>
    </row>
    <row r="119" spans="1:10">
      <c r="A119" s="7"/>
      <c r="B119" s="7"/>
      <c r="G119" s="1"/>
      <c r="H119" s="1"/>
      <c r="I119" s="1"/>
    </row>
    <row r="120" spans="1:10">
      <c r="A120" s="7"/>
      <c r="B120" s="7"/>
      <c r="C120" s="8" t="s">
        <v>131</v>
      </c>
      <c r="G120" s="1"/>
      <c r="H120" s="1"/>
      <c r="I120" s="1"/>
    </row>
    <row r="121" spans="1:10">
      <c r="A121" s="7"/>
      <c r="B121" s="7"/>
      <c r="G121" s="1"/>
      <c r="H121" s="1"/>
      <c r="I121" s="1"/>
    </row>
    <row r="122" spans="1:10">
      <c r="A122" s="7"/>
      <c r="B122" s="7"/>
      <c r="G122" s="25" t="s">
        <v>132</v>
      </c>
      <c r="H122" s="1"/>
      <c r="I122" s="1"/>
    </row>
    <row r="123" spans="1:10">
      <c r="A123" s="7"/>
      <c r="B123" s="7"/>
      <c r="G123" s="25" t="s">
        <v>195</v>
      </c>
      <c r="H123" s="1"/>
      <c r="I123" s="1"/>
    </row>
    <row r="124" spans="1:10">
      <c r="A124" s="7"/>
      <c r="B124" s="7"/>
      <c r="D124" s="8" t="s">
        <v>133</v>
      </c>
      <c r="G124" s="1">
        <f>G127-G125-G126</f>
        <v>19172</v>
      </c>
      <c r="H124" s="1"/>
      <c r="I124" s="1"/>
    </row>
    <row r="125" spans="1:10">
      <c r="A125" s="7"/>
      <c r="B125" s="7"/>
      <c r="D125" s="8" t="s">
        <v>134</v>
      </c>
      <c r="G125" s="1">
        <f>2741+2449-1533</f>
        <v>3657</v>
      </c>
      <c r="H125" s="1"/>
      <c r="I125" s="1"/>
    </row>
    <row r="126" spans="1:10">
      <c r="A126" s="7"/>
      <c r="B126" s="7"/>
      <c r="D126" s="8" t="s">
        <v>114</v>
      </c>
      <c r="G126" s="1">
        <v>1533</v>
      </c>
      <c r="H126" s="1"/>
      <c r="I126" s="1"/>
    </row>
    <row r="127" spans="1:10">
      <c r="A127" s="7"/>
      <c r="B127" s="7"/>
      <c r="G127" s="11">
        <v>24362</v>
      </c>
      <c r="H127" s="1"/>
      <c r="I127" s="1"/>
    </row>
    <row r="128" spans="1:10">
      <c r="A128" s="7"/>
      <c r="B128" s="7"/>
      <c r="G128" s="1"/>
      <c r="H128" s="1"/>
      <c r="I128" s="1"/>
    </row>
    <row r="129" spans="1:3">
      <c r="A129" s="2" t="s">
        <v>32</v>
      </c>
      <c r="B129" s="2"/>
      <c r="C129" s="2" t="s">
        <v>29</v>
      </c>
    </row>
    <row r="130" spans="1:3">
      <c r="A130" s="2"/>
      <c r="B130" s="2"/>
      <c r="C130" s="2"/>
    </row>
    <row r="131" spans="1:3">
      <c r="C131" s="8" t="s">
        <v>30</v>
      </c>
    </row>
    <row r="132" spans="1:3">
      <c r="C132" s="8" t="s">
        <v>31</v>
      </c>
    </row>
    <row r="135" spans="1:3">
      <c r="A135" s="7" t="s">
        <v>35</v>
      </c>
      <c r="B135" s="7"/>
      <c r="C135" s="2" t="s">
        <v>33</v>
      </c>
    </row>
    <row r="137" spans="1:3">
      <c r="A137" s="8" t="s">
        <v>0</v>
      </c>
      <c r="C137" s="8" t="s">
        <v>34</v>
      </c>
    </row>
    <row r="138" spans="1:3">
      <c r="C138" s="8" t="s">
        <v>188</v>
      </c>
    </row>
    <row r="141" spans="1:3">
      <c r="A141" s="7" t="s">
        <v>37</v>
      </c>
      <c r="B141" s="7"/>
      <c r="C141" s="2" t="s">
        <v>36</v>
      </c>
    </row>
    <row r="143" spans="1:3">
      <c r="C143" s="8" t="s">
        <v>217</v>
      </c>
    </row>
    <row r="146" spans="1:3">
      <c r="A146" s="2" t="s">
        <v>150</v>
      </c>
      <c r="B146" s="7"/>
      <c r="C146" s="27" t="s">
        <v>149</v>
      </c>
    </row>
    <row r="147" spans="1:3">
      <c r="A147" s="2"/>
      <c r="B147" s="7"/>
      <c r="C147" s="24"/>
    </row>
    <row r="148" spans="1:3">
      <c r="A148" s="2"/>
      <c r="B148" s="7"/>
      <c r="C148" s="24" t="s">
        <v>239</v>
      </c>
    </row>
    <row r="149" spans="1:3">
      <c r="A149" s="7"/>
      <c r="B149" s="7"/>
      <c r="C149" s="24"/>
    </row>
    <row r="150" spans="1:3" ht="25.5" customHeight="1">
      <c r="A150" s="7"/>
      <c r="B150" s="7"/>
      <c r="C150" s="24"/>
    </row>
    <row r="151" spans="1:3">
      <c r="A151" s="2" t="s">
        <v>38</v>
      </c>
      <c r="C151" s="2" t="s">
        <v>39</v>
      </c>
    </row>
    <row r="153" spans="1:3">
      <c r="A153" s="2"/>
      <c r="B153" s="2"/>
      <c r="C153" s="2"/>
    </row>
    <row r="154" spans="1:3">
      <c r="A154" s="2" t="s">
        <v>40</v>
      </c>
      <c r="B154" s="2"/>
      <c r="C154" s="2" t="s">
        <v>229</v>
      </c>
    </row>
    <row r="155" spans="1:3">
      <c r="A155" s="2"/>
      <c r="B155" s="2"/>
    </row>
    <row r="156" spans="1:3">
      <c r="A156" s="2"/>
      <c r="B156" s="2"/>
      <c r="C156" s="8" t="s">
        <v>212</v>
      </c>
    </row>
    <row r="157" spans="1:3">
      <c r="A157" s="2"/>
      <c r="B157" s="2"/>
      <c r="C157" s="8" t="s">
        <v>230</v>
      </c>
    </row>
    <row r="158" spans="1:3">
      <c r="A158" s="2"/>
      <c r="B158" s="2"/>
      <c r="C158" s="8" t="s">
        <v>211</v>
      </c>
    </row>
    <row r="159" spans="1:3">
      <c r="A159" s="2"/>
      <c r="B159" s="2"/>
      <c r="C159" s="8" t="s">
        <v>213</v>
      </c>
    </row>
    <row r="162" spans="1:4">
      <c r="A162" s="2" t="s">
        <v>41</v>
      </c>
      <c r="B162" s="2"/>
      <c r="C162" s="2" t="s">
        <v>42</v>
      </c>
    </row>
    <row r="163" spans="1:4">
      <c r="A163" s="2"/>
      <c r="B163" s="2"/>
      <c r="C163" s="2"/>
    </row>
    <row r="164" spans="1:4">
      <c r="A164" s="2"/>
      <c r="B164" s="2"/>
      <c r="C164" s="8" t="s">
        <v>218</v>
      </c>
    </row>
    <row r="165" spans="1:4">
      <c r="A165" s="2"/>
      <c r="B165" s="2"/>
      <c r="C165" s="8" t="s">
        <v>241</v>
      </c>
    </row>
    <row r="166" spans="1:4">
      <c r="A166" s="2"/>
      <c r="B166" s="2"/>
    </row>
    <row r="167" spans="1:4">
      <c r="A167" s="2" t="s">
        <v>43</v>
      </c>
      <c r="B167" s="2"/>
      <c r="C167" s="2" t="s">
        <v>44</v>
      </c>
    </row>
    <row r="168" spans="1:4">
      <c r="A168" s="2"/>
      <c r="B168" s="2"/>
      <c r="C168" s="2"/>
    </row>
    <row r="169" spans="1:4">
      <c r="C169" s="8" t="s">
        <v>240</v>
      </c>
    </row>
    <row r="170" spans="1:4">
      <c r="C170" s="8" t="s">
        <v>45</v>
      </c>
    </row>
    <row r="172" spans="1:4">
      <c r="A172" s="2" t="s">
        <v>46</v>
      </c>
      <c r="B172" s="2"/>
      <c r="C172" s="2" t="s">
        <v>47</v>
      </c>
      <c r="D172" s="2"/>
    </row>
    <row r="173" spans="1:4">
      <c r="A173" s="2"/>
      <c r="B173" s="2"/>
      <c r="C173" s="2"/>
      <c r="D173" s="2"/>
    </row>
    <row r="174" spans="1:4">
      <c r="C174" s="8" t="s">
        <v>135</v>
      </c>
    </row>
    <row r="182" spans="1:15" ht="15">
      <c r="A182" s="2" t="s">
        <v>48</v>
      </c>
      <c r="B182" s="2"/>
      <c r="C182" s="2" t="s">
        <v>1</v>
      </c>
      <c r="K182" s="30"/>
      <c r="L182" s="31"/>
      <c r="M182" s="32"/>
    </row>
    <row r="183" spans="1:15" ht="15">
      <c r="F183" s="9">
        <v>2011</v>
      </c>
      <c r="G183" s="9">
        <v>2010</v>
      </c>
      <c r="H183" s="9"/>
      <c r="I183" s="9"/>
      <c r="J183" s="9"/>
      <c r="K183" s="30"/>
      <c r="L183" s="33"/>
      <c r="M183" s="32"/>
    </row>
    <row r="184" spans="1:15" ht="15">
      <c r="F184" s="9" t="s">
        <v>49</v>
      </c>
      <c r="G184" s="9" t="s">
        <v>49</v>
      </c>
      <c r="H184" s="9"/>
      <c r="I184" s="9"/>
      <c r="J184" s="9"/>
      <c r="K184" s="30"/>
      <c r="L184" s="34"/>
      <c r="M184" s="37"/>
    </row>
    <row r="185" spans="1:15" ht="15">
      <c r="F185" s="12">
        <v>40633</v>
      </c>
      <c r="G185" s="12">
        <f>F185</f>
        <v>40633</v>
      </c>
      <c r="H185" s="12"/>
      <c r="I185" s="12"/>
      <c r="J185" s="12"/>
      <c r="K185" s="30"/>
      <c r="L185" s="35"/>
      <c r="M185" s="37"/>
    </row>
    <row r="186" spans="1:15" ht="15">
      <c r="F186" s="8" t="s">
        <v>50</v>
      </c>
      <c r="G186" s="8" t="s">
        <v>50</v>
      </c>
      <c r="K186" s="30"/>
      <c r="L186" s="31"/>
      <c r="M186" s="32"/>
    </row>
    <row r="187" spans="1:15" ht="15">
      <c r="F187" s="40"/>
      <c r="G187" s="19"/>
      <c r="H187" s="20"/>
      <c r="I187" s="20"/>
      <c r="J187" s="19"/>
      <c r="K187" s="30"/>
      <c r="L187" s="36"/>
      <c r="M187" s="32"/>
    </row>
    <row r="188" spans="1:15" ht="15">
      <c r="C188" s="41" t="s">
        <v>157</v>
      </c>
      <c r="E188" s="15"/>
      <c r="F188" s="1"/>
      <c r="G188" s="1"/>
      <c r="H188" s="1"/>
      <c r="I188" s="1"/>
      <c r="J188" s="1"/>
      <c r="K188" s="30"/>
      <c r="L188" s="33"/>
      <c r="M188" s="32"/>
    </row>
    <row r="189" spans="1:15" ht="15">
      <c r="C189" s="42" t="s">
        <v>158</v>
      </c>
      <c r="E189" s="15"/>
      <c r="F189" s="1">
        <v>350</v>
      </c>
      <c r="G189" s="1">
        <v>450</v>
      </c>
      <c r="H189" s="1"/>
      <c r="I189" s="1"/>
      <c r="J189" s="1"/>
      <c r="K189" s="30"/>
      <c r="L189" s="33"/>
      <c r="M189" s="32"/>
    </row>
    <row r="190" spans="1:15" ht="15">
      <c r="A190" s="15"/>
      <c r="B190" s="15"/>
      <c r="C190" s="43" t="s">
        <v>159</v>
      </c>
      <c r="D190" s="15"/>
      <c r="E190" s="15"/>
      <c r="F190" s="1">
        <v>0</v>
      </c>
      <c r="G190" s="1">
        <v>0</v>
      </c>
      <c r="H190" s="1"/>
      <c r="I190" s="1"/>
      <c r="J190" s="1"/>
      <c r="K190" s="67"/>
      <c r="L190" s="34"/>
      <c r="M190" s="37"/>
      <c r="N190" s="15"/>
      <c r="O190" s="15"/>
    </row>
    <row r="191" spans="1:15" ht="15">
      <c r="A191" s="15"/>
      <c r="B191" s="15"/>
      <c r="C191" s="68"/>
      <c r="D191" s="15"/>
      <c r="E191" s="15"/>
      <c r="F191" s="14">
        <f>SUM(F189:F190)</f>
        <v>350</v>
      </c>
      <c r="G191" s="14">
        <f>SUM(G189:G190)</f>
        <v>450</v>
      </c>
      <c r="H191" s="1"/>
      <c r="I191" s="1"/>
      <c r="J191" s="1"/>
      <c r="K191" s="67"/>
      <c r="L191" s="34"/>
      <c r="M191" s="37"/>
      <c r="N191" s="15"/>
      <c r="O191" s="15"/>
    </row>
    <row r="192" spans="1:15" ht="15">
      <c r="C192" s="41" t="s">
        <v>160</v>
      </c>
      <c r="E192" s="15"/>
      <c r="F192" s="1"/>
      <c r="G192" s="1"/>
      <c r="H192" s="1"/>
      <c r="I192" s="1"/>
      <c r="J192" s="1"/>
      <c r="K192" s="30"/>
      <c r="L192" s="33"/>
      <c r="M192" s="32"/>
    </row>
    <row r="193" spans="1:13" ht="15">
      <c r="C193" s="44" t="s">
        <v>161</v>
      </c>
      <c r="E193" s="15"/>
      <c r="F193" s="1"/>
      <c r="G193" s="1"/>
      <c r="H193" s="1"/>
      <c r="I193" s="1"/>
      <c r="J193" s="1"/>
      <c r="K193" s="30"/>
      <c r="L193" s="33"/>
      <c r="M193" s="32"/>
    </row>
    <row r="194" spans="1:13" ht="15">
      <c r="C194" s="42" t="s">
        <v>158</v>
      </c>
      <c r="E194" s="15"/>
      <c r="F194" s="1">
        <v>0</v>
      </c>
      <c r="G194" s="1">
        <v>0</v>
      </c>
      <c r="H194" s="1"/>
      <c r="I194" s="1"/>
      <c r="J194" s="1"/>
      <c r="K194" s="30"/>
      <c r="L194" s="33"/>
      <c r="M194" s="32"/>
    </row>
    <row r="195" spans="1:13" ht="15">
      <c r="C195" s="43" t="s">
        <v>159</v>
      </c>
      <c r="E195" s="15"/>
      <c r="F195" s="14">
        <v>0</v>
      </c>
      <c r="G195" s="14">
        <v>0</v>
      </c>
      <c r="H195" s="1"/>
      <c r="I195" s="1"/>
      <c r="J195" s="1"/>
      <c r="K195" s="30"/>
      <c r="L195" s="33"/>
      <c r="M195" s="32"/>
    </row>
    <row r="196" spans="1:13" ht="15">
      <c r="C196" s="43"/>
      <c r="E196" s="15"/>
      <c r="F196" s="1">
        <f>SUM(F194:F195)</f>
        <v>0</v>
      </c>
      <c r="G196" s="1">
        <f>SUM(G194:G195)</f>
        <v>0</v>
      </c>
      <c r="H196" s="1"/>
      <c r="I196" s="1"/>
      <c r="J196" s="1"/>
      <c r="K196" s="30"/>
      <c r="L196" s="33"/>
      <c r="M196" s="32"/>
    </row>
    <row r="197" spans="1:13" ht="15">
      <c r="C197" s="43"/>
      <c r="E197" s="15"/>
      <c r="F197" s="1"/>
      <c r="G197" s="1"/>
      <c r="H197" s="1"/>
      <c r="I197" s="1"/>
      <c r="J197" s="1"/>
      <c r="K197" s="30"/>
      <c r="L197" s="33"/>
      <c r="M197" s="32"/>
    </row>
    <row r="198" spans="1:13" ht="15.75" thickBot="1">
      <c r="C198" s="43"/>
      <c r="E198" s="15"/>
      <c r="F198" s="45">
        <f>F191+F196</f>
        <v>350</v>
      </c>
      <c r="G198" s="45">
        <f>G191+G196</f>
        <v>450</v>
      </c>
      <c r="H198" s="1"/>
      <c r="I198" s="1"/>
      <c r="J198" s="1"/>
      <c r="K198" s="30"/>
      <c r="L198" s="33"/>
      <c r="M198" s="32"/>
    </row>
    <row r="199" spans="1:13" ht="15.75" thickTop="1">
      <c r="C199" s="33"/>
      <c r="E199" s="15"/>
      <c r="F199" s="1"/>
      <c r="G199" s="1"/>
      <c r="H199" s="1"/>
      <c r="I199" s="1"/>
      <c r="J199" s="1"/>
      <c r="K199" s="30"/>
      <c r="L199" s="33"/>
      <c r="M199" s="32"/>
    </row>
    <row r="200" spans="1:13" ht="15">
      <c r="C200" s="8" t="s">
        <v>231</v>
      </c>
      <c r="E200" s="15"/>
      <c r="F200" s="1"/>
      <c r="G200" s="1"/>
      <c r="H200" s="1"/>
      <c r="I200" s="1"/>
      <c r="J200" s="1"/>
      <c r="K200" s="30"/>
      <c r="L200" s="34"/>
      <c r="M200" s="32"/>
    </row>
    <row r="201" spans="1:13" ht="15">
      <c r="C201" s="8" t="s">
        <v>242</v>
      </c>
      <c r="E201" s="15"/>
      <c r="F201" s="1"/>
      <c r="G201" s="1"/>
      <c r="H201" s="1"/>
      <c r="I201" s="1"/>
      <c r="J201" s="1"/>
      <c r="K201" s="30"/>
      <c r="L201" s="34"/>
      <c r="M201" s="37"/>
    </row>
    <row r="202" spans="1:13" ht="15">
      <c r="E202" s="15"/>
      <c r="F202" s="1"/>
      <c r="G202" s="1"/>
      <c r="H202" s="1"/>
      <c r="I202" s="1"/>
      <c r="J202" s="1"/>
      <c r="K202" s="30"/>
      <c r="L202" s="33"/>
      <c r="M202" s="37"/>
    </row>
    <row r="203" spans="1:13" ht="15">
      <c r="F203" s="19"/>
      <c r="G203" s="20"/>
      <c r="H203" s="19"/>
      <c r="I203" s="19"/>
      <c r="J203" s="19"/>
      <c r="K203" s="30"/>
      <c r="L203" s="33"/>
      <c r="M203" s="37"/>
    </row>
    <row r="204" spans="1:13" ht="15">
      <c r="A204" s="2" t="s">
        <v>52</v>
      </c>
      <c r="B204" s="2"/>
      <c r="C204" s="2" t="s">
        <v>53</v>
      </c>
      <c r="K204" s="30"/>
      <c r="L204" s="33"/>
      <c r="M204" s="37"/>
    </row>
    <row r="205" spans="1:13">
      <c r="A205" s="2"/>
      <c r="B205" s="2"/>
      <c r="C205" s="2"/>
      <c r="K205" s="30"/>
      <c r="L205" s="30"/>
      <c r="M205" s="30"/>
    </row>
    <row r="206" spans="1:13">
      <c r="A206" s="2"/>
      <c r="B206" s="2"/>
      <c r="C206" s="8" t="s">
        <v>215</v>
      </c>
    </row>
    <row r="207" spans="1:13">
      <c r="A207" s="2"/>
      <c r="B207" s="2"/>
    </row>
    <row r="209" spans="1:5">
      <c r="A209" s="2" t="s">
        <v>54</v>
      </c>
      <c r="B209" s="2"/>
      <c r="C209" s="2" t="s">
        <v>55</v>
      </c>
    </row>
    <row r="210" spans="1:5">
      <c r="A210" s="2"/>
      <c r="B210" s="2"/>
      <c r="C210" s="2"/>
    </row>
    <row r="211" spans="1:5">
      <c r="C211" s="8" t="s">
        <v>214</v>
      </c>
    </row>
    <row r="213" spans="1:5">
      <c r="A213" s="2" t="s">
        <v>56</v>
      </c>
      <c r="B213" s="2"/>
      <c r="C213" s="2" t="s">
        <v>57</v>
      </c>
      <c r="D213" s="2"/>
      <c r="E213" s="2"/>
    </row>
    <row r="215" spans="1:5">
      <c r="B215" s="8" t="s">
        <v>58</v>
      </c>
      <c r="C215" s="8" t="s">
        <v>59</v>
      </c>
    </row>
    <row r="216" spans="1:5">
      <c r="C216" s="8" t="s">
        <v>60</v>
      </c>
    </row>
    <row r="217" spans="1:5">
      <c r="C217" s="8" t="s">
        <v>61</v>
      </c>
    </row>
    <row r="218" spans="1:5">
      <c r="C218" s="8" t="s">
        <v>190</v>
      </c>
    </row>
    <row r="220" spans="1:5">
      <c r="B220" s="8" t="s">
        <v>62</v>
      </c>
      <c r="C220" s="8" t="s">
        <v>152</v>
      </c>
    </row>
    <row r="221" spans="1:5">
      <c r="C221" s="8" t="s">
        <v>153</v>
      </c>
    </row>
    <row r="222" spans="1:5">
      <c r="C222" s="8" t="s">
        <v>154</v>
      </c>
    </row>
    <row r="223" spans="1:5">
      <c r="C223" s="8" t="s">
        <v>155</v>
      </c>
    </row>
    <row r="224" spans="1:5">
      <c r="C224" s="8" t="s">
        <v>156</v>
      </c>
    </row>
    <row r="225" spans="2:3">
      <c r="C225" s="8" t="s">
        <v>191</v>
      </c>
    </row>
    <row r="226" spans="2:3">
      <c r="C226" s="8" t="s">
        <v>198</v>
      </c>
    </row>
    <row r="228" spans="2:3">
      <c r="B228" s="8" t="s">
        <v>63</v>
      </c>
      <c r="C228" s="8" t="s">
        <v>175</v>
      </c>
    </row>
    <row r="229" spans="2:3">
      <c r="C229" s="8" t="s">
        <v>232</v>
      </c>
    </row>
    <row r="230" spans="2:3">
      <c r="C230" s="8" t="s">
        <v>176</v>
      </c>
    </row>
    <row r="231" spans="2:3">
      <c r="C231" s="8" t="s">
        <v>177</v>
      </c>
    </row>
    <row r="232" spans="2:3">
      <c r="C232" s="8" t="s">
        <v>243</v>
      </c>
    </row>
    <row r="233" spans="2:3">
      <c r="C233" s="8" t="s">
        <v>178</v>
      </c>
    </row>
    <row r="234" spans="2:3">
      <c r="C234" s="8" t="s">
        <v>202</v>
      </c>
    </row>
    <row r="235" spans="2:3">
      <c r="C235" s="8" t="s">
        <v>199</v>
      </c>
    </row>
    <row r="238" spans="2:3">
      <c r="B238" s="8" t="s">
        <v>179</v>
      </c>
      <c r="C238" s="8" t="s">
        <v>203</v>
      </c>
    </row>
    <row r="239" spans="2:3">
      <c r="C239" s="8" t="s">
        <v>205</v>
      </c>
    </row>
    <row r="240" spans="2:3">
      <c r="C240" s="8" t="s">
        <v>204</v>
      </c>
    </row>
    <row r="241" spans="1:7">
      <c r="C241" s="8" t="s">
        <v>181</v>
      </c>
    </row>
    <row r="242" spans="1:7">
      <c r="C242" s="8" t="s">
        <v>192</v>
      </c>
    </row>
    <row r="245" spans="1:7">
      <c r="B245" s="8" t="s">
        <v>180</v>
      </c>
      <c r="C245" s="8" t="s">
        <v>224</v>
      </c>
    </row>
    <row r="246" spans="1:7">
      <c r="C246" s="8" t="s">
        <v>233</v>
      </c>
    </row>
    <row r="247" spans="1:7">
      <c r="C247" s="8" t="s">
        <v>244</v>
      </c>
    </row>
    <row r="248" spans="1:7">
      <c r="C248" s="8" t="s">
        <v>245</v>
      </c>
    </row>
    <row r="249" spans="1:7">
      <c r="C249" s="8" t="s">
        <v>225</v>
      </c>
    </row>
    <row r="250" spans="1:7" hidden="1">
      <c r="B250" s="8" t="s">
        <v>63</v>
      </c>
      <c r="C250" s="8" t="s">
        <v>64</v>
      </c>
    </row>
    <row r="251" spans="1:7" hidden="1">
      <c r="C251" s="8" t="s">
        <v>65</v>
      </c>
    </row>
    <row r="253" spans="1:7">
      <c r="A253" s="2" t="s">
        <v>66</v>
      </c>
      <c r="B253" s="2"/>
      <c r="C253" s="2" t="s">
        <v>67</v>
      </c>
      <c r="D253" s="2"/>
    </row>
    <row r="254" spans="1:7">
      <c r="A254" s="2"/>
      <c r="B254" s="2"/>
      <c r="C254" s="2"/>
      <c r="D254" s="2"/>
    </row>
    <row r="255" spans="1:7">
      <c r="C255" s="8" t="s">
        <v>68</v>
      </c>
      <c r="D255" s="2"/>
      <c r="G255" s="2" t="s">
        <v>69</v>
      </c>
    </row>
    <row r="256" spans="1:7">
      <c r="A256" s="2"/>
      <c r="B256" s="2"/>
      <c r="C256" s="2"/>
      <c r="D256" s="2"/>
      <c r="G256" s="13" t="s">
        <v>210</v>
      </c>
    </row>
    <row r="257" spans="1:7">
      <c r="C257" s="8" t="s">
        <v>70</v>
      </c>
      <c r="G257" s="8" t="s">
        <v>71</v>
      </c>
    </row>
    <row r="258" spans="1:7">
      <c r="A258" s="2"/>
      <c r="B258" s="2"/>
      <c r="C258" s="2" t="s">
        <v>72</v>
      </c>
      <c r="D258" s="2"/>
    </row>
    <row r="259" spans="1:7">
      <c r="C259" s="8" t="s">
        <v>73</v>
      </c>
      <c r="G259" s="14">
        <v>4692</v>
      </c>
    </row>
    <row r="260" spans="1:7">
      <c r="A260" s="2"/>
      <c r="B260" s="2"/>
      <c r="C260" s="2"/>
      <c r="D260" s="2"/>
    </row>
    <row r="261" spans="1:7">
      <c r="A261" s="2"/>
      <c r="B261" s="2"/>
      <c r="C261" s="2" t="s">
        <v>72</v>
      </c>
      <c r="D261" s="2"/>
    </row>
    <row r="262" spans="1:7">
      <c r="C262" s="8" t="s">
        <v>74</v>
      </c>
      <c r="G262" s="10">
        <f>G264-G263</f>
        <v>26986</v>
      </c>
    </row>
    <row r="263" spans="1:7">
      <c r="C263" s="8" t="s">
        <v>75</v>
      </c>
      <c r="G263" s="10">
        <v>21903</v>
      </c>
    </row>
    <row r="264" spans="1:7">
      <c r="C264" s="8" t="s">
        <v>0</v>
      </c>
      <c r="G264" s="21">
        <v>48889</v>
      </c>
    </row>
    <row r="265" spans="1:7" ht="13.5" thickBot="1">
      <c r="C265" s="39" t="s">
        <v>162</v>
      </c>
      <c r="D265" s="29"/>
      <c r="G265" s="46">
        <f>G259+G264</f>
        <v>53581</v>
      </c>
    </row>
    <row r="266" spans="1:7" ht="13.5" thickTop="1">
      <c r="C266" s="39"/>
      <c r="D266" s="29"/>
      <c r="G266" s="60"/>
    </row>
    <row r="267" spans="1:7">
      <c r="C267" s="39"/>
      <c r="D267" s="29"/>
      <c r="G267" s="60"/>
    </row>
    <row r="268" spans="1:7">
      <c r="C268" s="39"/>
      <c r="D268" s="29"/>
      <c r="G268" s="60"/>
    </row>
    <row r="269" spans="1:7">
      <c r="C269" s="39"/>
      <c r="D269" s="29"/>
      <c r="G269" s="60"/>
    </row>
    <row r="270" spans="1:7">
      <c r="A270" s="8" t="s">
        <v>0</v>
      </c>
    </row>
    <row r="271" spans="1:7">
      <c r="A271" s="2" t="s">
        <v>76</v>
      </c>
      <c r="B271" s="2"/>
      <c r="C271" s="2" t="s">
        <v>77</v>
      </c>
    </row>
    <row r="272" spans="1:7">
      <c r="C272" s="2" t="s">
        <v>0</v>
      </c>
    </row>
    <row r="273" spans="1:4">
      <c r="C273" s="8" t="s">
        <v>78</v>
      </c>
    </row>
    <row r="274" spans="1:4">
      <c r="C274" s="8" t="s">
        <v>79</v>
      </c>
    </row>
    <row r="276" spans="1:4">
      <c r="A276" s="2" t="s">
        <v>80</v>
      </c>
      <c r="B276" s="2"/>
      <c r="C276" s="2" t="s">
        <v>81</v>
      </c>
      <c r="D276" s="2"/>
    </row>
    <row r="278" spans="1:4">
      <c r="C278" s="8" t="s">
        <v>136</v>
      </c>
    </row>
    <row r="279" spans="1:4">
      <c r="C279" s="8" t="s">
        <v>137</v>
      </c>
    </row>
    <row r="280" spans="1:4">
      <c r="C280" s="8" t="s">
        <v>138</v>
      </c>
    </row>
    <row r="281" spans="1:4">
      <c r="C281" s="8" t="s">
        <v>139</v>
      </c>
    </row>
    <row r="283" spans="1:4">
      <c r="C283" s="39" t="s">
        <v>219</v>
      </c>
    </row>
    <row r="284" spans="1:4">
      <c r="C284" s="8" t="s">
        <v>220</v>
      </c>
    </row>
    <row r="285" spans="1:4">
      <c r="C285" s="8" t="s">
        <v>221</v>
      </c>
    </row>
    <row r="286" spans="1:4">
      <c r="C286" s="8" t="s">
        <v>222</v>
      </c>
    </row>
    <row r="287" spans="1:4">
      <c r="C287" s="8" t="s">
        <v>223</v>
      </c>
    </row>
    <row r="289" spans="1:3">
      <c r="C289" s="8" t="s">
        <v>140</v>
      </c>
    </row>
    <row r="290" spans="1:3">
      <c r="C290" s="8" t="s">
        <v>141</v>
      </c>
    </row>
    <row r="291" spans="1:3">
      <c r="C291" s="8" t="s">
        <v>142</v>
      </c>
    </row>
    <row r="292" spans="1:3">
      <c r="C292" s="8" t="s">
        <v>143</v>
      </c>
    </row>
    <row r="294" spans="1:3">
      <c r="A294" s="2" t="s">
        <v>82</v>
      </c>
      <c r="B294" s="2"/>
      <c r="C294" s="2" t="s">
        <v>83</v>
      </c>
    </row>
    <row r="295" spans="1:3">
      <c r="A295" s="2"/>
    </row>
    <row r="296" spans="1:3">
      <c r="A296" s="2"/>
      <c r="C296" s="8" t="s">
        <v>193</v>
      </c>
    </row>
    <row r="297" spans="1:3">
      <c r="A297" s="2"/>
      <c r="C297" s="8" t="s">
        <v>172</v>
      </c>
    </row>
    <row r="298" spans="1:3">
      <c r="A298" s="2"/>
      <c r="C298" s="8" t="s">
        <v>173</v>
      </c>
    </row>
    <row r="299" spans="1:3">
      <c r="A299" s="2"/>
      <c r="C299" s="8" t="s">
        <v>174</v>
      </c>
    </row>
    <row r="300" spans="1:3">
      <c r="A300" s="2"/>
    </row>
    <row r="301" spans="1:3">
      <c r="A301" s="2" t="s">
        <v>84</v>
      </c>
      <c r="C301" s="2" t="s">
        <v>85</v>
      </c>
    </row>
    <row r="303" spans="1:3">
      <c r="C303" s="8" t="s">
        <v>86</v>
      </c>
    </row>
    <row r="304" spans="1:3">
      <c r="C304" s="8" t="s">
        <v>87</v>
      </c>
    </row>
    <row r="306" spans="1:14">
      <c r="F306" s="9">
        <v>2011</v>
      </c>
      <c r="G306" s="9">
        <v>2010</v>
      </c>
      <c r="H306" s="9">
        <v>2011</v>
      </c>
      <c r="I306" s="9"/>
      <c r="J306" s="9">
        <v>2010</v>
      </c>
    </row>
    <row r="307" spans="1:14">
      <c r="C307" s="8" t="s">
        <v>0</v>
      </c>
      <c r="F307" s="9" t="s">
        <v>49</v>
      </c>
      <c r="G307" s="9" t="s">
        <v>49</v>
      </c>
      <c r="H307" s="9" t="s">
        <v>97</v>
      </c>
      <c r="I307" s="9"/>
      <c r="J307" s="9" t="s">
        <v>97</v>
      </c>
    </row>
    <row r="308" spans="1:14">
      <c r="C308" s="8" t="s">
        <v>0</v>
      </c>
      <c r="F308" s="12">
        <v>40633</v>
      </c>
      <c r="G308" s="12">
        <f>F308</f>
        <v>40633</v>
      </c>
      <c r="H308" s="12">
        <f>G308</f>
        <v>40633</v>
      </c>
      <c r="I308" s="12"/>
      <c r="J308" s="12">
        <f>H308</f>
        <v>40633</v>
      </c>
    </row>
    <row r="309" spans="1:14">
      <c r="C309" s="8" t="s">
        <v>0</v>
      </c>
      <c r="F309" s="9" t="s">
        <v>195</v>
      </c>
      <c r="G309" s="9" t="s">
        <v>195</v>
      </c>
      <c r="H309" s="9" t="s">
        <v>195</v>
      </c>
      <c r="I309" s="9"/>
      <c r="J309" s="9" t="s">
        <v>195</v>
      </c>
    </row>
    <row r="310" spans="1:14">
      <c r="C310" s="8" t="s">
        <v>88</v>
      </c>
      <c r="F310" s="22">
        <v>1790</v>
      </c>
      <c r="G310" s="22">
        <v>8</v>
      </c>
      <c r="H310" s="22">
        <v>1790</v>
      </c>
      <c r="I310" s="22"/>
      <c r="J310" s="22">
        <v>8</v>
      </c>
    </row>
    <row r="311" spans="1:14">
      <c r="C311" s="8" t="s">
        <v>89</v>
      </c>
      <c r="F311" s="22">
        <v>58632</v>
      </c>
      <c r="G311" s="22">
        <v>53332</v>
      </c>
      <c r="H311" s="22">
        <v>58632</v>
      </c>
      <c r="I311" s="22"/>
      <c r="J311" s="22">
        <v>53332</v>
      </c>
    </row>
    <row r="312" spans="1:14">
      <c r="F312" s="22"/>
      <c r="G312" s="22"/>
      <c r="H312" s="22"/>
      <c r="I312" s="22"/>
      <c r="J312" s="22"/>
    </row>
    <row r="313" spans="1:14">
      <c r="C313" s="8" t="s">
        <v>147</v>
      </c>
      <c r="F313" s="22">
        <f>F310-F314</f>
        <v>1762</v>
      </c>
      <c r="G313" s="22">
        <f>G310-G314</f>
        <v>8</v>
      </c>
      <c r="H313" s="22">
        <f>H310-H314</f>
        <v>1762</v>
      </c>
      <c r="I313" s="22"/>
      <c r="J313" s="22">
        <f>J310-J314</f>
        <v>8</v>
      </c>
    </row>
    <row r="314" spans="1:14">
      <c r="C314" s="8" t="s">
        <v>146</v>
      </c>
      <c r="F314" s="22">
        <v>28</v>
      </c>
      <c r="G314" s="26">
        <v>0</v>
      </c>
      <c r="H314" s="22">
        <v>28</v>
      </c>
      <c r="I314" s="22"/>
      <c r="J314" s="26">
        <v>0</v>
      </c>
    </row>
    <row r="315" spans="1:14">
      <c r="F315" s="22"/>
      <c r="G315" s="26"/>
      <c r="H315" s="22"/>
      <c r="I315" s="22"/>
      <c r="J315" s="26"/>
    </row>
    <row r="316" spans="1:14">
      <c r="C316" s="8" t="s">
        <v>90</v>
      </c>
      <c r="D316" s="23" t="s">
        <v>91</v>
      </c>
      <c r="F316" s="49">
        <f>F313/F311*100</f>
        <v>3.0051848819757128</v>
      </c>
      <c r="G316" s="16">
        <f>G310/G311*100</f>
        <v>1.5000375009375233E-2</v>
      </c>
      <c r="H316" s="49">
        <f>H313/H311*100</f>
        <v>3.0051848819757128</v>
      </c>
      <c r="I316" s="16"/>
      <c r="J316" s="16">
        <f>J310/J311*100</f>
        <v>1.5000375009375233E-2</v>
      </c>
      <c r="N316" s="16"/>
    </row>
    <row r="317" spans="1:14">
      <c r="D317" s="23" t="s">
        <v>92</v>
      </c>
      <c r="F317" s="16">
        <f>F313/F311*100</f>
        <v>3.0051848819757128</v>
      </c>
      <c r="G317" s="16">
        <f>G310/G311*100</f>
        <v>1.5000375009375233E-2</v>
      </c>
      <c r="H317" s="16">
        <f>H313/H311*100</f>
        <v>3.0051848819757128</v>
      </c>
      <c r="I317" s="16"/>
      <c r="J317" s="16">
        <f>J310/J311*100</f>
        <v>1.5000375009375233E-2</v>
      </c>
      <c r="N317" s="16"/>
    </row>
    <row r="320" spans="1:14">
      <c r="A320" s="47" t="s">
        <v>93</v>
      </c>
      <c r="B320" s="39"/>
      <c r="C320" s="47" t="s">
        <v>164</v>
      </c>
      <c r="D320" s="39"/>
      <c r="E320" s="39"/>
      <c r="F320" s="39"/>
      <c r="G320" s="39"/>
    </row>
    <row r="321" spans="1:9">
      <c r="A321" s="39"/>
      <c r="B321" s="39"/>
      <c r="C321" s="39"/>
      <c r="D321" s="39"/>
      <c r="E321" s="39"/>
      <c r="F321" s="39"/>
      <c r="G321" s="39"/>
      <c r="H321" s="2" t="s">
        <v>0</v>
      </c>
      <c r="I321" s="2"/>
    </row>
    <row r="322" spans="1:9">
      <c r="A322" s="39"/>
      <c r="B322" s="39"/>
      <c r="C322" s="38" t="s">
        <v>165</v>
      </c>
      <c r="D322" s="38"/>
      <c r="E322" s="38"/>
      <c r="F322" s="39"/>
      <c r="G322" s="39"/>
    </row>
    <row r="323" spans="1:9">
      <c r="A323" s="39"/>
      <c r="B323" s="39"/>
      <c r="C323" s="38"/>
      <c r="D323" s="39"/>
      <c r="E323" s="39"/>
      <c r="F323" s="65">
        <v>2011</v>
      </c>
      <c r="G323" s="65">
        <v>2010</v>
      </c>
      <c r="H323" s="54"/>
      <c r="I323" s="54"/>
    </row>
    <row r="324" spans="1:9">
      <c r="A324" s="39"/>
      <c r="B324" s="39"/>
      <c r="C324" s="38"/>
      <c r="D324" s="39"/>
      <c r="E324" s="39"/>
      <c r="F324" s="65" t="s">
        <v>195</v>
      </c>
      <c r="G324" s="65" t="s">
        <v>195</v>
      </c>
      <c r="H324" s="54"/>
      <c r="I324" s="54"/>
    </row>
    <row r="325" spans="1:9">
      <c r="A325" s="39"/>
      <c r="B325" s="39"/>
      <c r="C325" s="38"/>
      <c r="D325" s="39"/>
      <c r="E325" s="39"/>
      <c r="F325" s="66"/>
      <c r="G325" s="66"/>
      <c r="H325" s="54"/>
      <c r="I325" s="54"/>
    </row>
    <row r="326" spans="1:9">
      <c r="A326" s="47" t="s">
        <v>0</v>
      </c>
      <c r="B326" s="47"/>
      <c r="C326" s="38" t="s">
        <v>169</v>
      </c>
      <c r="D326" s="39"/>
      <c r="E326" s="39"/>
      <c r="F326" s="39"/>
      <c r="G326" s="39"/>
      <c r="H326" s="55"/>
      <c r="I326" s="55"/>
    </row>
    <row r="327" spans="1:9">
      <c r="A327" s="39"/>
      <c r="B327" s="39"/>
      <c r="C327" s="48" t="s">
        <v>170</v>
      </c>
      <c r="D327" s="39"/>
      <c r="E327" s="39"/>
      <c r="F327" s="56">
        <v>32199</v>
      </c>
      <c r="G327" s="56">
        <v>29915</v>
      </c>
      <c r="H327" s="60"/>
      <c r="I327" s="61"/>
    </row>
    <row r="328" spans="1:9">
      <c r="A328" s="39"/>
      <c r="B328" s="39"/>
      <c r="C328" s="48" t="s">
        <v>171</v>
      </c>
      <c r="D328" s="39"/>
      <c r="E328" s="39"/>
      <c r="F328" s="56">
        <v>3559</v>
      </c>
      <c r="G328" s="56">
        <v>3638</v>
      </c>
      <c r="H328" s="60"/>
      <c r="I328" s="61"/>
    </row>
    <row r="329" spans="1:9">
      <c r="A329" s="39"/>
      <c r="B329" s="39"/>
      <c r="C329" s="38"/>
      <c r="D329" s="39"/>
      <c r="E329" s="39"/>
      <c r="F329" s="57">
        <v>35758</v>
      </c>
      <c r="G329" s="57">
        <v>33553</v>
      </c>
      <c r="H329" s="62"/>
      <c r="I329" s="63"/>
    </row>
    <row r="330" spans="1:9">
      <c r="A330" s="39"/>
      <c r="B330" s="39"/>
      <c r="C330" s="38" t="s">
        <v>166</v>
      </c>
      <c r="D330" s="39"/>
      <c r="E330" s="39"/>
      <c r="F330" s="58">
        <v>-10981</v>
      </c>
      <c r="G330" s="58">
        <v>-10538</v>
      </c>
      <c r="H330" s="64"/>
      <c r="I330" s="61"/>
    </row>
    <row r="331" spans="1:9" ht="13.5" thickBot="1">
      <c r="A331" s="39"/>
      <c r="B331" s="39"/>
      <c r="C331" s="38" t="s">
        <v>167</v>
      </c>
      <c r="D331" s="39"/>
      <c r="E331" s="39"/>
      <c r="F331" s="59">
        <v>24777</v>
      </c>
      <c r="G331" s="59">
        <v>23015</v>
      </c>
      <c r="H331" s="62"/>
      <c r="I331" s="63"/>
    </row>
    <row r="332" spans="1:9" ht="13.5" thickTop="1">
      <c r="A332" s="39"/>
      <c r="B332" s="39"/>
      <c r="C332" s="39" t="s">
        <v>168</v>
      </c>
      <c r="D332" s="39"/>
      <c r="E332" s="39"/>
      <c r="F332" s="39"/>
      <c r="G332" s="39"/>
      <c r="H332" s="15"/>
      <c r="I332" s="15"/>
    </row>
    <row r="334" spans="1:9">
      <c r="A334" s="47" t="s">
        <v>163</v>
      </c>
      <c r="C334" s="2" t="s">
        <v>94</v>
      </c>
    </row>
    <row r="335" spans="1:9">
      <c r="A335" s="2" t="s">
        <v>0</v>
      </c>
      <c r="B335" s="2"/>
      <c r="C335" s="2"/>
    </row>
    <row r="336" spans="1:9">
      <c r="A336" s="2"/>
      <c r="B336" s="2"/>
      <c r="C336" s="8" t="s">
        <v>95</v>
      </c>
    </row>
    <row r="337" spans="1:3">
      <c r="A337" s="2"/>
      <c r="B337" s="2"/>
      <c r="C337" s="8" t="s">
        <v>194</v>
      </c>
    </row>
    <row r="339" spans="1:3">
      <c r="A339" s="2"/>
    </row>
    <row r="340" spans="1:3">
      <c r="A340" s="2"/>
    </row>
    <row r="341" spans="1:3">
      <c r="A341" s="2"/>
    </row>
    <row r="342" spans="1:3">
      <c r="A342" s="2"/>
    </row>
    <row r="343" spans="1:3">
      <c r="A343" s="2"/>
    </row>
    <row r="344" spans="1:3">
      <c r="A344" s="2"/>
    </row>
    <row r="345" spans="1:3">
      <c r="A345" s="2"/>
    </row>
    <row r="346" spans="1:3">
      <c r="A346" s="2"/>
    </row>
    <row r="347" spans="1:3">
      <c r="A347" s="2"/>
    </row>
    <row r="348" spans="1:3">
      <c r="A348" s="2"/>
    </row>
    <row r="349" spans="1:3">
      <c r="A349" s="2"/>
    </row>
    <row r="350" spans="1:3">
      <c r="A350" s="2"/>
    </row>
    <row r="351" spans="1:3">
      <c r="A351" s="2"/>
    </row>
    <row r="352" spans="1:3">
      <c r="A352" s="2"/>
    </row>
    <row r="353" spans="1:1">
      <c r="A353" s="2"/>
    </row>
    <row r="354" spans="1:1">
      <c r="A354" s="2"/>
    </row>
    <row r="355" spans="1:1">
      <c r="A355" s="2"/>
    </row>
  </sheetData>
  <phoneticPr fontId="0" type="noConversion"/>
  <pageMargins left="0.7" right="0.7" top="1.1499999999999999" bottom="0.65" header="0.3" footer="0.3"/>
  <pageSetup scale="58" fitToHeight="7" orientation="portrait" verticalDpi="1200" r:id="rId1"/>
  <headerFooter>
    <oddHeader>&amp;L&amp;"Arial,Bold"&amp;11SEACERA TILES BERHAD( Company No: 163751-H
INTERIM FINANCIAL REPORTING/STATEMENT FOR THE 
FIRST QUARTER ENDED 31 MARCH 2011</oddHeader>
    <oddFooter>Page &amp;P of &amp;N</oddFooter>
  </headerFooter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latan</dc:creator>
  <cp:lastModifiedBy>Peggy Loh</cp:lastModifiedBy>
  <cp:lastPrinted>2011-05-23T09:12:38Z</cp:lastPrinted>
  <dcterms:created xsi:type="dcterms:W3CDTF">2006-11-28T09:03:00Z</dcterms:created>
  <dcterms:modified xsi:type="dcterms:W3CDTF">2011-05-23T10:17:05Z</dcterms:modified>
</cp:coreProperties>
</file>